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tabRatio="747" firstSheet="2" activeTab="10"/>
  </bookViews>
  <sheets>
    <sheet name="Tobacco" sheetId="4" r:id="rId1"/>
    <sheet name="Alcohol" sheetId="5" r:id="rId2"/>
    <sheet name="Physical Activity" sheetId="6" r:id="rId3"/>
    <sheet name="Diet" sheetId="7" r:id="rId4"/>
    <sheet name="Health Profiles-Metadata" sheetId="8" r:id="rId5"/>
    <sheet name="Health Profiles" sheetId="9" r:id="rId6"/>
    <sheet name="EWD" sheetId="10" r:id="rId7"/>
    <sheet name="Fuel Poverty" sheetId="11" r:id="rId8"/>
    <sheet name="Flu Vaccination" sheetId="12" r:id="rId9"/>
    <sheet name="Air Pollution" sheetId="13" r:id="rId10"/>
    <sheet name="A&amp;E due to Injury" sheetId="14" r:id="rId11"/>
  </sheets>
  <externalReferences>
    <externalReference r:id="rId12"/>
    <externalReference r:id="rId13"/>
    <externalReference r:id="rId14"/>
    <externalReference r:id="rId15"/>
  </externalReferences>
  <definedNames>
    <definedName name="_xlnm._FilterDatabase" localSheetId="10" hidden="1">'A&amp;E due to Injury'!$A$6:$L$371</definedName>
    <definedName name="_xlnm._FilterDatabase" localSheetId="4" hidden="1">'Health Profiles-Metadata'!$A$1:$Y$32</definedName>
    <definedName name="HealthData">#REF!</definedName>
    <definedName name="_xlnm.Print_Area" localSheetId="7">'Fuel Poverty'!$A$1:$I$20</definedName>
    <definedName name="yyyy">#REF!</definedName>
  </definedNames>
  <calcPr calcId="125725"/>
</workbook>
</file>

<file path=xl/calcChain.xml><?xml version="1.0" encoding="utf-8"?>
<calcChain xmlns="http://schemas.openxmlformats.org/spreadsheetml/2006/main">
  <c r="K6" i="12"/>
  <c r="H6"/>
  <c r="E326" i="10"/>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B8" i="9"/>
  <c r="B9" s="1"/>
  <c r="B10" s="1"/>
  <c r="B11" s="1"/>
  <c r="B12" s="1"/>
  <c r="B13" s="1"/>
  <c r="B14" s="1"/>
  <c r="B15" s="1"/>
  <c r="B16" s="1"/>
  <c r="B17" s="1"/>
  <c r="B18" s="1"/>
  <c r="B19" s="1"/>
  <c r="B20" s="1"/>
  <c r="B21" s="1"/>
  <c r="B22" s="1"/>
  <c r="B23" s="1"/>
  <c r="B24" s="1"/>
  <c r="B7"/>
  <c r="B6"/>
</calcChain>
</file>

<file path=xl/sharedStrings.xml><?xml version="1.0" encoding="utf-8"?>
<sst xmlns="http://schemas.openxmlformats.org/spreadsheetml/2006/main" count="6832" uniqueCount="2624">
  <si>
    <t>Smoking Prevalence</t>
  </si>
  <si>
    <t>Background:</t>
  </si>
  <si>
    <t>http://www.tobaccoprofiles.info/</t>
  </si>
  <si>
    <t>Source:</t>
  </si>
  <si>
    <t>Experian Mosaic Public Sector</t>
  </si>
  <si>
    <t>ONS ward code</t>
  </si>
  <si>
    <t>Ward name</t>
  </si>
  <si>
    <t>Local authority</t>
  </si>
  <si>
    <t xml:space="preserve">Smoking percentage prevalence </t>
  </si>
  <si>
    <t>Surrey ward range</t>
  </si>
  <si>
    <t>Map schema</t>
  </si>
  <si>
    <t>E05007251</t>
  </si>
  <si>
    <t>Claygate</t>
  </si>
  <si>
    <t>Elmbridge</t>
  </si>
  <si>
    <t>Lower quartile</t>
  </si>
  <si>
    <t>E05007252</t>
  </si>
  <si>
    <t>Cobham and Downside</t>
  </si>
  <si>
    <t>Middle 50%</t>
  </si>
  <si>
    <t>E05007253</t>
  </si>
  <si>
    <t>Cobham Fairmile</t>
  </si>
  <si>
    <t>E05007254</t>
  </si>
  <si>
    <t>Esher</t>
  </si>
  <si>
    <t>E05007255</t>
  </si>
  <si>
    <t>Hersham North</t>
  </si>
  <si>
    <t>E05007256</t>
  </si>
  <si>
    <t>Hersham South</t>
  </si>
  <si>
    <t>E05007257</t>
  </si>
  <si>
    <t>Hinchley Wood</t>
  </si>
  <si>
    <t>E05007258</t>
  </si>
  <si>
    <t>Long Ditton</t>
  </si>
  <si>
    <t>E05007259</t>
  </si>
  <si>
    <t>Molesey East</t>
  </si>
  <si>
    <t>E05007260</t>
  </si>
  <si>
    <t>Molesey North</t>
  </si>
  <si>
    <t>E05007261</t>
  </si>
  <si>
    <t>Molesey South</t>
  </si>
  <si>
    <t>Upper quartile</t>
  </si>
  <si>
    <t>E05007262</t>
  </si>
  <si>
    <t>Oatlands Park</t>
  </si>
  <si>
    <t>E05007263</t>
  </si>
  <si>
    <t>Oxshott and Stoke D'abernon</t>
  </si>
  <si>
    <t>E05007264</t>
  </si>
  <si>
    <t>St. George's Hill</t>
  </si>
  <si>
    <t>E05007265</t>
  </si>
  <si>
    <t>Thames Ditton</t>
  </si>
  <si>
    <t>E05007266</t>
  </si>
  <si>
    <t>Walton Ambleside</t>
  </si>
  <si>
    <t>E05007267</t>
  </si>
  <si>
    <t>Walton Central</t>
  </si>
  <si>
    <t>E05007268</t>
  </si>
  <si>
    <t>Walton North</t>
  </si>
  <si>
    <t>E05007269</t>
  </si>
  <si>
    <t>Walton South</t>
  </si>
  <si>
    <t>E05007270</t>
  </si>
  <si>
    <t>Weston Green</t>
  </si>
  <si>
    <t>E05007271</t>
  </si>
  <si>
    <t>Weybridge North</t>
  </si>
  <si>
    <t>E05007272</t>
  </si>
  <si>
    <t>Weybridge South</t>
  </si>
  <si>
    <t>E05007273</t>
  </si>
  <si>
    <t>Auriol</t>
  </si>
  <si>
    <t>Epsom and Ewell</t>
  </si>
  <si>
    <t>E05007274</t>
  </si>
  <si>
    <t>College</t>
  </si>
  <si>
    <t>E05007275</t>
  </si>
  <si>
    <t>Court</t>
  </si>
  <si>
    <t>E05007276</t>
  </si>
  <si>
    <t>Cuddington</t>
  </si>
  <si>
    <t>E05007277</t>
  </si>
  <si>
    <t>Ewell</t>
  </si>
  <si>
    <t>E05007278</t>
  </si>
  <si>
    <t>Ewell Court</t>
  </si>
  <si>
    <t>E05007279</t>
  </si>
  <si>
    <t>Nonsuch</t>
  </si>
  <si>
    <t>E05007280</t>
  </si>
  <si>
    <t>Ruxley</t>
  </si>
  <si>
    <t>E05007281</t>
  </si>
  <si>
    <t>Stamford</t>
  </si>
  <si>
    <t>E05007282</t>
  </si>
  <si>
    <t>Stoneleigh</t>
  </si>
  <si>
    <t>E05007283</t>
  </si>
  <si>
    <t>Town</t>
  </si>
  <si>
    <t>E05007284</t>
  </si>
  <si>
    <t>West Ewell</t>
  </si>
  <si>
    <t>E05007285</t>
  </si>
  <si>
    <t>Woodcote</t>
  </si>
  <si>
    <t>E05007286</t>
  </si>
  <si>
    <t>Ash South and Tongham</t>
  </si>
  <si>
    <t>Guildford</t>
  </si>
  <si>
    <t>E05007287</t>
  </si>
  <si>
    <t>Ash Vale</t>
  </si>
  <si>
    <t>E05007288</t>
  </si>
  <si>
    <t>Ash Wharf</t>
  </si>
  <si>
    <t>E05007289</t>
  </si>
  <si>
    <t>Burpham</t>
  </si>
  <si>
    <t>E05007290</t>
  </si>
  <si>
    <t>Christchurch</t>
  </si>
  <si>
    <t>E05007291</t>
  </si>
  <si>
    <t>Clandon and Horsley</t>
  </si>
  <si>
    <t>E05007292</t>
  </si>
  <si>
    <t>Effingham</t>
  </si>
  <si>
    <t>E05007293</t>
  </si>
  <si>
    <t>Friary and St. Nicolas</t>
  </si>
  <si>
    <t>E05007294</t>
  </si>
  <si>
    <t>Holy Trinity</t>
  </si>
  <si>
    <t>E05007295</t>
  </si>
  <si>
    <t>Lovelace</t>
  </si>
  <si>
    <t>E05007296</t>
  </si>
  <si>
    <t>Merrow</t>
  </si>
  <si>
    <t>E05007297</t>
  </si>
  <si>
    <t>Normandy</t>
  </si>
  <si>
    <t>E05007298</t>
  </si>
  <si>
    <t>Onslow</t>
  </si>
  <si>
    <t>E05007299</t>
  </si>
  <si>
    <t>Pilgrims</t>
  </si>
  <si>
    <t>E05007300</t>
  </si>
  <si>
    <t>Pirbright</t>
  </si>
  <si>
    <t>E05007301</t>
  </si>
  <si>
    <t>Send</t>
  </si>
  <si>
    <t>E05007302</t>
  </si>
  <si>
    <t>Shalford</t>
  </si>
  <si>
    <t>E05007303</t>
  </si>
  <si>
    <t>Stoke</t>
  </si>
  <si>
    <t>E05007304</t>
  </si>
  <si>
    <t>Stoughton</t>
  </si>
  <si>
    <t>E05007305</t>
  </si>
  <si>
    <t>Tillingbourne</t>
  </si>
  <si>
    <t>E05007306</t>
  </si>
  <si>
    <t>Westborough</t>
  </si>
  <si>
    <t>E05007307</t>
  </si>
  <si>
    <t>Worplesdon</t>
  </si>
  <si>
    <t>E05007308</t>
  </si>
  <si>
    <t>Ashtead Common</t>
  </si>
  <si>
    <t>Mole Valley</t>
  </si>
  <si>
    <t>E05007309</t>
  </si>
  <si>
    <t>Ashtead Park</t>
  </si>
  <si>
    <t>E05007310</t>
  </si>
  <si>
    <t>Ashtead Village</t>
  </si>
  <si>
    <t>E05007311</t>
  </si>
  <si>
    <t>Beare Green</t>
  </si>
  <si>
    <t>E05007312</t>
  </si>
  <si>
    <t>Bookham North</t>
  </si>
  <si>
    <t>E05007313</t>
  </si>
  <si>
    <t>Bookham South</t>
  </si>
  <si>
    <t>E05007314</t>
  </si>
  <si>
    <t>Box Hill and Headley</t>
  </si>
  <si>
    <t>E05007315</t>
  </si>
  <si>
    <t>Brockham, Betchworth and Buckland</t>
  </si>
  <si>
    <t>E05007316</t>
  </si>
  <si>
    <t>Capel, Leigh and Newdigate</t>
  </si>
  <si>
    <t>E05007317</t>
  </si>
  <si>
    <t>Charlwood</t>
  </si>
  <si>
    <t>E05007318</t>
  </si>
  <si>
    <t>Dorking North</t>
  </si>
  <si>
    <t>E05007319</t>
  </si>
  <si>
    <t>Dorking South</t>
  </si>
  <si>
    <t>E05007320</t>
  </si>
  <si>
    <t>Fetcham East</t>
  </si>
  <si>
    <t>E05007321</t>
  </si>
  <si>
    <t>Fetcham West</t>
  </si>
  <si>
    <t>E05007322</t>
  </si>
  <si>
    <t>Holmwoods</t>
  </si>
  <si>
    <t>E05007323</t>
  </si>
  <si>
    <t>Leatherhead North</t>
  </si>
  <si>
    <t>E05007324</t>
  </si>
  <si>
    <t>Leatherhead South</t>
  </si>
  <si>
    <t>E05007325</t>
  </si>
  <si>
    <t>Leith Hill</t>
  </si>
  <si>
    <t>E05007326</t>
  </si>
  <si>
    <t>Mickleham, Westhumble and Pixham</t>
  </si>
  <si>
    <t>E05007327</t>
  </si>
  <si>
    <t>Okewood</t>
  </si>
  <si>
    <t>E05007328</t>
  </si>
  <si>
    <t>Westcott</t>
  </si>
  <si>
    <t>E05007329</t>
  </si>
  <si>
    <t>Banstead Village</t>
  </si>
  <si>
    <t>Reigate and Banstead</t>
  </si>
  <si>
    <t>E05007330</t>
  </si>
  <si>
    <t>Chipstead, Hooley and Woodmansterne</t>
  </si>
  <si>
    <t>E05007331</t>
  </si>
  <si>
    <t>Earlswood and Whitebushes</t>
  </si>
  <si>
    <t>E05007332</t>
  </si>
  <si>
    <t>Horley Central</t>
  </si>
  <si>
    <t>E05007333</t>
  </si>
  <si>
    <t>Horley East</t>
  </si>
  <si>
    <t>E05007334</t>
  </si>
  <si>
    <t>Horley West</t>
  </si>
  <si>
    <t>E05007335</t>
  </si>
  <si>
    <t>Kingswood with Burgh Heath</t>
  </si>
  <si>
    <t>E05007336</t>
  </si>
  <si>
    <t>Meadvale and St. John's</t>
  </si>
  <si>
    <t>E05007337</t>
  </si>
  <si>
    <t>Merstham</t>
  </si>
  <si>
    <t>E05007338</t>
  </si>
  <si>
    <t>Nork</t>
  </si>
  <si>
    <t>E05007339</t>
  </si>
  <si>
    <t>Preston</t>
  </si>
  <si>
    <t>E05007340</t>
  </si>
  <si>
    <t>Redhill East</t>
  </si>
  <si>
    <t>E05007341</t>
  </si>
  <si>
    <t>Redhill West</t>
  </si>
  <si>
    <t>E05007342</t>
  </si>
  <si>
    <t>Reigate Central</t>
  </si>
  <si>
    <t>E05007343</t>
  </si>
  <si>
    <t>Reigate Hill</t>
  </si>
  <si>
    <t>E05007344</t>
  </si>
  <si>
    <t>Salfords and Sidlow</t>
  </si>
  <si>
    <t>E05007345</t>
  </si>
  <si>
    <t>South Park and Woodhatch</t>
  </si>
  <si>
    <t>E05007346</t>
  </si>
  <si>
    <t>Tadworth and Walton</t>
  </si>
  <si>
    <t>E05007347</t>
  </si>
  <si>
    <t>Tattenhams</t>
  </si>
  <si>
    <t>E05007348</t>
  </si>
  <si>
    <t>Addlestone Bourneside</t>
  </si>
  <si>
    <t>Runnymede</t>
  </si>
  <si>
    <t>E05007349</t>
  </si>
  <si>
    <t>Addlestone North</t>
  </si>
  <si>
    <t>E05007350</t>
  </si>
  <si>
    <t>Chertsey Meads</t>
  </si>
  <si>
    <t>E05007352</t>
  </si>
  <si>
    <t>Chertsey South and Row Town</t>
  </si>
  <si>
    <t>E05007351</t>
  </si>
  <si>
    <t>Chertsey St. Ann's</t>
  </si>
  <si>
    <t>E05007353</t>
  </si>
  <si>
    <t>Egham Hythe</t>
  </si>
  <si>
    <t>E05007354</t>
  </si>
  <si>
    <t>Egham Town</t>
  </si>
  <si>
    <t>E05007355</t>
  </si>
  <si>
    <t>Englefield Green East</t>
  </si>
  <si>
    <t>E05007356</t>
  </si>
  <si>
    <t>Englefield Green West</t>
  </si>
  <si>
    <t>E05007357</t>
  </si>
  <si>
    <t>Foxhills</t>
  </si>
  <si>
    <t>E05007358</t>
  </si>
  <si>
    <t>New Haw</t>
  </si>
  <si>
    <t>E05007359</t>
  </si>
  <si>
    <t>Thorpe</t>
  </si>
  <si>
    <t>E05007360</t>
  </si>
  <si>
    <t>Virginia Water</t>
  </si>
  <si>
    <t>E05007361</t>
  </si>
  <si>
    <t>Woodham</t>
  </si>
  <si>
    <t>E05007362</t>
  </si>
  <si>
    <t>Ashford Common</t>
  </si>
  <si>
    <t>Spelthorne</t>
  </si>
  <si>
    <t>E05007363</t>
  </si>
  <si>
    <t>Ashford East</t>
  </si>
  <si>
    <t>E05007364</t>
  </si>
  <si>
    <t>Ashford North and Stanwell South</t>
  </si>
  <si>
    <t>E05007365</t>
  </si>
  <si>
    <t>Ashford Town</t>
  </si>
  <si>
    <t>E05007366</t>
  </si>
  <si>
    <t>Halliford and Sunbury West</t>
  </si>
  <si>
    <t>E05007367</t>
  </si>
  <si>
    <t>Laleham and Shepperton Green</t>
  </si>
  <si>
    <t>E05007368</t>
  </si>
  <si>
    <t>Riverside and Laleham</t>
  </si>
  <si>
    <t>E05007369</t>
  </si>
  <si>
    <t>Shepperton Town</t>
  </si>
  <si>
    <t>E05007370</t>
  </si>
  <si>
    <t>Staines</t>
  </si>
  <si>
    <t>E05007371</t>
  </si>
  <si>
    <t>Staines South</t>
  </si>
  <si>
    <t>E05007372</t>
  </si>
  <si>
    <t>Stanwell North</t>
  </si>
  <si>
    <t>E05007373</t>
  </si>
  <si>
    <t>Sunbury Common</t>
  </si>
  <si>
    <t>E05007374</t>
  </si>
  <si>
    <t>Sunbury East</t>
  </si>
  <si>
    <t>E05007375</t>
  </si>
  <si>
    <t>Bagshot</t>
  </si>
  <si>
    <t>Surrey Heath</t>
  </si>
  <si>
    <t>E05007376</t>
  </si>
  <si>
    <t>Bisley</t>
  </si>
  <si>
    <t>Bisley (DET)</t>
  </si>
  <si>
    <t>E05007377</t>
  </si>
  <si>
    <t>Chobham</t>
  </si>
  <si>
    <t>E05007378</t>
  </si>
  <si>
    <t>Frimley</t>
  </si>
  <si>
    <t>E05007379</t>
  </si>
  <si>
    <t>Frimley Green</t>
  </si>
  <si>
    <t>E05007380</t>
  </si>
  <si>
    <t>Heatherside</t>
  </si>
  <si>
    <t>E05007381</t>
  </si>
  <si>
    <t>Lightwater</t>
  </si>
  <si>
    <t>E05007382</t>
  </si>
  <si>
    <t>Mytchett and Deepcut</t>
  </si>
  <si>
    <t>E05007383</t>
  </si>
  <si>
    <t>Old Dean</t>
  </si>
  <si>
    <t>E05007384</t>
  </si>
  <si>
    <t>Parkside</t>
  </si>
  <si>
    <t>E05007385</t>
  </si>
  <si>
    <t>St. Michaels</t>
  </si>
  <si>
    <t>E05007386</t>
  </si>
  <si>
    <t>St. Pauls</t>
  </si>
  <si>
    <t>E05007387</t>
  </si>
  <si>
    <t>E05007388</t>
  </si>
  <si>
    <t>Watchetts</t>
  </si>
  <si>
    <t>E05007389</t>
  </si>
  <si>
    <t>West End</t>
  </si>
  <si>
    <t>E05007390</t>
  </si>
  <si>
    <t>Windlesham</t>
  </si>
  <si>
    <t>E05007409</t>
  </si>
  <si>
    <t>Bletchingley and Nutfield</t>
  </si>
  <si>
    <t>Tandridge</t>
  </si>
  <si>
    <t>E05007410</t>
  </si>
  <si>
    <t>Burstow, Horne and Outwood</t>
  </si>
  <si>
    <t>E05007391</t>
  </si>
  <si>
    <t>Chaldon</t>
  </si>
  <si>
    <t>E05007392</t>
  </si>
  <si>
    <t>Dormansland and Felcourt</t>
  </si>
  <si>
    <t>E05007393</t>
  </si>
  <si>
    <t>Felbridge</t>
  </si>
  <si>
    <t>E05007394</t>
  </si>
  <si>
    <t>Godstone</t>
  </si>
  <si>
    <t>E05007395</t>
  </si>
  <si>
    <t>Harestone</t>
  </si>
  <si>
    <t>E05007396</t>
  </si>
  <si>
    <t>Limpsfield</t>
  </si>
  <si>
    <t>E05007397</t>
  </si>
  <si>
    <t>Lingfield and Crowhurst</t>
  </si>
  <si>
    <t>E05007398</t>
  </si>
  <si>
    <t>Oxted North and Tandridge</t>
  </si>
  <si>
    <t>E05007399</t>
  </si>
  <si>
    <t>Oxted South</t>
  </si>
  <si>
    <t>E05007400</t>
  </si>
  <si>
    <t>Portley</t>
  </si>
  <si>
    <t>E05007401</t>
  </si>
  <si>
    <t>Queens Park</t>
  </si>
  <si>
    <t>E05007402</t>
  </si>
  <si>
    <t>Tatsfield and Titsey</t>
  </si>
  <si>
    <t>E05007403</t>
  </si>
  <si>
    <t>Valley</t>
  </si>
  <si>
    <t>E05007404</t>
  </si>
  <si>
    <t>Warlingham East and Chelsham and Farleigh</t>
  </si>
  <si>
    <t>E05007405</t>
  </si>
  <si>
    <t>Warlingham West</t>
  </si>
  <si>
    <t>E05007406</t>
  </si>
  <si>
    <t>Westway</t>
  </si>
  <si>
    <t>E05007407</t>
  </si>
  <si>
    <t>Whyteleafe</t>
  </si>
  <si>
    <t>E05007408</t>
  </si>
  <si>
    <t>Woldingham</t>
  </si>
  <si>
    <t>E05007411</t>
  </si>
  <si>
    <t>Alfold, Cranleigh Rural and Ellens Green</t>
  </si>
  <si>
    <t>Waverley</t>
  </si>
  <si>
    <t>E05007412</t>
  </si>
  <si>
    <t>Blackheath and Wonersh</t>
  </si>
  <si>
    <t>E05007413</t>
  </si>
  <si>
    <t>Bramley, Busbridge and Hascombe</t>
  </si>
  <si>
    <t>E05007414</t>
  </si>
  <si>
    <t>Chiddingfold and Dunsfold</t>
  </si>
  <si>
    <t>E05007415</t>
  </si>
  <si>
    <t>Cranleigh East</t>
  </si>
  <si>
    <t>E05007416</t>
  </si>
  <si>
    <t>Cranleigh West</t>
  </si>
  <si>
    <t>E05007417</t>
  </si>
  <si>
    <t>Elstead and Thursley</t>
  </si>
  <si>
    <t>E05007418</t>
  </si>
  <si>
    <t>Ewhurst</t>
  </si>
  <si>
    <t>E05007419</t>
  </si>
  <si>
    <t>Farnham Bourne</t>
  </si>
  <si>
    <t>E05007420</t>
  </si>
  <si>
    <t>Farnham Castle</t>
  </si>
  <si>
    <t>E05007421</t>
  </si>
  <si>
    <t>Farnham Firgrove</t>
  </si>
  <si>
    <t>E05007422</t>
  </si>
  <si>
    <t>Farnham Hale and Heath End</t>
  </si>
  <si>
    <t>E05007423</t>
  </si>
  <si>
    <t>Farnham Moor Park</t>
  </si>
  <si>
    <t>E05007424</t>
  </si>
  <si>
    <t>Farnham Shortheath and Boundstone</t>
  </si>
  <si>
    <t>E05007425</t>
  </si>
  <si>
    <t>Farnham Upper Hale</t>
  </si>
  <si>
    <t>E05007426</t>
  </si>
  <si>
    <t>Farnham Weybourne and Badshot Lea</t>
  </si>
  <si>
    <t>E05007427</t>
  </si>
  <si>
    <t>Farnham Wrecclesham and Rowledge</t>
  </si>
  <si>
    <t>E05007428</t>
  </si>
  <si>
    <t>Frensham, Dockenfield and Tilford</t>
  </si>
  <si>
    <t>E05007429</t>
  </si>
  <si>
    <t>Godalming Binscombe</t>
  </si>
  <si>
    <t>E05007430</t>
  </si>
  <si>
    <t>Godalming Central and Ockford</t>
  </si>
  <si>
    <t>E05007431</t>
  </si>
  <si>
    <t>Godalming Charterhouse</t>
  </si>
  <si>
    <t>E05007432</t>
  </si>
  <si>
    <t>Godalming Farncombe and Catteshall</t>
  </si>
  <si>
    <t>E05007433</t>
  </si>
  <si>
    <t>Godalming Holloway</t>
  </si>
  <si>
    <t>E05007434</t>
  </si>
  <si>
    <t>Haslemere Critchmere and Shottermill</t>
  </si>
  <si>
    <t>E05007435</t>
  </si>
  <si>
    <t>Haslemere East and Grayswood</t>
  </si>
  <si>
    <t>E05007436</t>
  </si>
  <si>
    <t>Hindhead</t>
  </si>
  <si>
    <t>E05007437</t>
  </si>
  <si>
    <t>Milford</t>
  </si>
  <si>
    <t>E05007438</t>
  </si>
  <si>
    <t>Shamley Green and Cranleigh North</t>
  </si>
  <si>
    <t>E05007439</t>
  </si>
  <si>
    <t>Witley and Hambledon</t>
  </si>
  <si>
    <t>E05007440</t>
  </si>
  <si>
    <t>Brookwood</t>
  </si>
  <si>
    <t>Woking</t>
  </si>
  <si>
    <t>E05007441</t>
  </si>
  <si>
    <t>Byfleet</t>
  </si>
  <si>
    <t>E05007442</t>
  </si>
  <si>
    <t>Goldsworth East</t>
  </si>
  <si>
    <t>E05007443</t>
  </si>
  <si>
    <t>Goldsworth West</t>
  </si>
  <si>
    <t>E05007444</t>
  </si>
  <si>
    <t>Hermitage and Knaphill South</t>
  </si>
  <si>
    <t>E05007445</t>
  </si>
  <si>
    <t>Horsell East and Woodham</t>
  </si>
  <si>
    <t>E05007446</t>
  </si>
  <si>
    <t>Horsell West</t>
  </si>
  <si>
    <t>E05007447</t>
  </si>
  <si>
    <t>Kingfield and Westfield</t>
  </si>
  <si>
    <t>E05007448</t>
  </si>
  <si>
    <t>Knaphill</t>
  </si>
  <si>
    <t>E05007449</t>
  </si>
  <si>
    <t>Maybury and Sheerwater</t>
  </si>
  <si>
    <t>E05007450</t>
  </si>
  <si>
    <t>Mayford and Sutton Green</t>
  </si>
  <si>
    <t>E05007451</t>
  </si>
  <si>
    <t>Mount Hermon East</t>
  </si>
  <si>
    <t>E05007452</t>
  </si>
  <si>
    <t>Mount Hermon West</t>
  </si>
  <si>
    <t>E05007453</t>
  </si>
  <si>
    <t>Old Woking</t>
  </si>
  <si>
    <t>E05007454</t>
  </si>
  <si>
    <t>Pyrford</t>
  </si>
  <si>
    <t>E05007455</t>
  </si>
  <si>
    <t>St. John's and Hook Heath</t>
  </si>
  <si>
    <t>E05007456</t>
  </si>
  <si>
    <t>West Byfleet</t>
  </si>
  <si>
    <t>Local Alcohol Profiles for England</t>
  </si>
  <si>
    <t>http://www.lape.org.uk/</t>
  </si>
  <si>
    <t>http://www.lape.org.uk/downloads/LAPE_LA_Dataset_PHE_250414_FINAL.xlsx</t>
  </si>
  <si>
    <t>Admitted to hospital with alcohol-related conditions (Broad): Males, all ages (2012/13)</t>
  </si>
  <si>
    <t>areacode</t>
  </si>
  <si>
    <t>areaname</t>
  </si>
  <si>
    <t xml:space="preserve"> DSR per 100,000 population </t>
  </si>
  <si>
    <t xml:space="preserve"> Lower 95% CI</t>
  </si>
  <si>
    <t xml:space="preserve"> Upper 95% CI</t>
  </si>
  <si>
    <t>Count</t>
  </si>
  <si>
    <t>Rank 
(323 LAs)</t>
  </si>
  <si>
    <t>National Range</t>
  </si>
  <si>
    <t>Schema for Map</t>
  </si>
  <si>
    <t>43UB</t>
  </si>
  <si>
    <t>Lower Quartile</t>
  </si>
  <si>
    <t>Significantly better then England</t>
  </si>
  <si>
    <t>43UC</t>
  </si>
  <si>
    <t>43UD</t>
  </si>
  <si>
    <t>43UE</t>
  </si>
  <si>
    <t>43UF</t>
  </si>
  <si>
    <t>43UG</t>
  </si>
  <si>
    <t>43UH</t>
  </si>
  <si>
    <t>43UJ</t>
  </si>
  <si>
    <t>Not significantly better then England</t>
  </si>
  <si>
    <t>43UK</t>
  </si>
  <si>
    <t>43UL</t>
  </si>
  <si>
    <t>43UM</t>
  </si>
  <si>
    <t>~</t>
  </si>
  <si>
    <t>England</t>
  </si>
  <si>
    <t>Significantly Better than England Average</t>
  </si>
  <si>
    <t>Bottom 25% of English Local Authorities</t>
  </si>
  <si>
    <t>Middle 50% of English Local Authorities</t>
  </si>
  <si>
    <t>Not Significantly Better than England Average</t>
  </si>
  <si>
    <t>Admitted to hospital with alcohol-related conditions (Broad): Females, all ages (2012/13)</t>
  </si>
  <si>
    <t>J</t>
  </si>
  <si>
    <t>South East</t>
  </si>
  <si>
    <t>Active People Survey</t>
  </si>
  <si>
    <t>http://archive.sportengland.org/</t>
  </si>
  <si>
    <t>http://www.sportengland.org/research/active_people_survey/active_people_survey_7.aspx</t>
  </si>
  <si>
    <t>CSP</t>
  </si>
  <si>
    <t>LA</t>
  </si>
  <si>
    <t>ONS LA code</t>
  </si>
  <si>
    <t>Unweighted Count</t>
  </si>
  <si>
    <t>LA Lower 95% CI</t>
  </si>
  <si>
    <t>LA Row N%</t>
  </si>
  <si>
    <t>LA Upper 95% CI</t>
  </si>
  <si>
    <t>Unweighted Base</t>
  </si>
  <si>
    <t>Difference from National Level</t>
  </si>
  <si>
    <t>Significance</t>
  </si>
  <si>
    <t>Rank
(324 LA)</t>
  </si>
  <si>
    <t>Range</t>
  </si>
  <si>
    <t>National</t>
  </si>
  <si>
    <t>Surrey</t>
  </si>
  <si>
    <t>E07000207</t>
  </si>
  <si>
    <t>Not significantly different from England average</t>
  </si>
  <si>
    <t>E07000208</t>
  </si>
  <si>
    <t>Upper Quartile</t>
  </si>
  <si>
    <t>E07000209</t>
  </si>
  <si>
    <t>E07000210</t>
  </si>
  <si>
    <t>E07000211</t>
  </si>
  <si>
    <t>E07000212</t>
  </si>
  <si>
    <t>E07000213</t>
  </si>
  <si>
    <t>E07000214</t>
  </si>
  <si>
    <t>E07000215</t>
  </si>
  <si>
    <t>Significantly better than England average</t>
  </si>
  <si>
    <t>E07000216</t>
  </si>
  <si>
    <t>E07000217</t>
  </si>
  <si>
    <t>Key</t>
  </si>
  <si>
    <t>Top 25% of English Local Authorities</t>
  </si>
  <si>
    <t>Lower 25%</t>
  </si>
  <si>
    <t>KEY</t>
  </si>
  <si>
    <t>Lower 25% of English Local Authorities</t>
  </si>
  <si>
    <t>National Child Measurement Programme</t>
  </si>
  <si>
    <t>http://www.noo.org.uk/data_sources/child/national_child_measurement_programme</t>
  </si>
  <si>
    <t>http://www.noo.org.uk/gsf.php5?f=16740&amp;fv=17938</t>
  </si>
  <si>
    <r>
      <rPr>
        <b/>
        <sz val="12"/>
        <color theme="1"/>
        <rFont val="Calibri"/>
        <family val="2"/>
        <scheme val="minor"/>
      </rPr>
      <t>NCMP 2009/10 to 2011/12</t>
    </r>
    <r>
      <rPr>
        <sz val="11"/>
        <color theme="1"/>
        <rFont val="Calibri"/>
        <family val="2"/>
        <scheme val="minor"/>
      </rPr>
      <t xml:space="preserve">
</t>
    </r>
    <r>
      <rPr>
        <b/>
        <sz val="14"/>
        <color rgb="FFFD8D3C"/>
        <rFont val="Calibri"/>
        <family val="2"/>
        <scheme val="minor"/>
      </rPr>
      <t>Obesity and healthy weight prevalence by school year and MSOA of child residence</t>
    </r>
  </si>
  <si>
    <t>Year 6 (age 10-11)</t>
  </si>
  <si>
    <t>Rank (7666 Wards)</t>
  </si>
  <si>
    <t>Number measured</t>
  </si>
  <si>
    <t>Number healthy weight</t>
  </si>
  <si>
    <t>% healthy weight</t>
  </si>
  <si>
    <t>95% confidence limits</t>
  </si>
  <si>
    <t>Lower</t>
  </si>
  <si>
    <t>Upper</t>
  </si>
  <si>
    <t>MSOA</t>
  </si>
  <si>
    <t>LA code</t>
  </si>
  <si>
    <t>LA name</t>
  </si>
  <si>
    <t>E02006317</t>
  </si>
  <si>
    <t>Elmbridge District</t>
  </si>
  <si>
    <t>E02006318</t>
  </si>
  <si>
    <t>E02006319</t>
  </si>
  <si>
    <t>Not significantly worse then England</t>
  </si>
  <si>
    <t>E02006320</t>
  </si>
  <si>
    <t>E02006321</t>
  </si>
  <si>
    <t>E02006322</t>
  </si>
  <si>
    <t>E02006323</t>
  </si>
  <si>
    <t>E02006324</t>
  </si>
  <si>
    <t>E02006325</t>
  </si>
  <si>
    <t>E02006326</t>
  </si>
  <si>
    <t>E02006327</t>
  </si>
  <si>
    <t>E02006328</t>
  </si>
  <si>
    <t>E02006329</t>
  </si>
  <si>
    <t>E02006330</t>
  </si>
  <si>
    <t>E02006331</t>
  </si>
  <si>
    <t>E02006332</t>
  </si>
  <si>
    <t>E02006333</t>
  </si>
  <si>
    <t>E02006334</t>
  </si>
  <si>
    <t>E02006335</t>
  </si>
  <si>
    <t>Epsom and Ewell District</t>
  </si>
  <si>
    <t>E02006336</t>
  </si>
  <si>
    <t>E02006337</t>
  </si>
  <si>
    <t>E02006338</t>
  </si>
  <si>
    <t>E02006339</t>
  </si>
  <si>
    <t>E02006340</t>
  </si>
  <si>
    <t>E02006341</t>
  </si>
  <si>
    <t>E02006342</t>
  </si>
  <si>
    <t>E02006343</t>
  </si>
  <si>
    <t>E02006344</t>
  </si>
  <si>
    <t>Guildford District</t>
  </si>
  <si>
    <t>E02006345</t>
  </si>
  <si>
    <t>E02006346</t>
  </si>
  <si>
    <t>E02006347</t>
  </si>
  <si>
    <t>E02006348</t>
  </si>
  <si>
    <t>E02006349</t>
  </si>
  <si>
    <t>E02006350</t>
  </si>
  <si>
    <t>E02006351</t>
  </si>
  <si>
    <t>E02006352</t>
  </si>
  <si>
    <t>E02006353</t>
  </si>
  <si>
    <t>E02006354</t>
  </si>
  <si>
    <t>E02006355</t>
  </si>
  <si>
    <t>E02006356</t>
  </si>
  <si>
    <t>E02006357</t>
  </si>
  <si>
    <t>E02006358</t>
  </si>
  <si>
    <t>E02006359</t>
  </si>
  <si>
    <t>E02006360</t>
  </si>
  <si>
    <t>E02006361</t>
  </si>
  <si>
    <t>E02006362</t>
  </si>
  <si>
    <t>Mole Valley District</t>
  </si>
  <si>
    <t>E02006363</t>
  </si>
  <si>
    <t>E02006364</t>
  </si>
  <si>
    <t>E02006365</t>
  </si>
  <si>
    <t>E02006366</t>
  </si>
  <si>
    <t>E02006367</t>
  </si>
  <si>
    <t>E02006368</t>
  </si>
  <si>
    <t>E02006369</t>
  </si>
  <si>
    <t>E02006370</t>
  </si>
  <si>
    <t>E02006371</t>
  </si>
  <si>
    <t>E02006372</t>
  </si>
  <si>
    <t>E02006373</t>
  </si>
  <si>
    <t>E02006374</t>
  </si>
  <si>
    <t>E02006375</t>
  </si>
  <si>
    <t>Reigate and Banstead District</t>
  </si>
  <si>
    <t>E02006376</t>
  </si>
  <si>
    <t>E02006377</t>
  </si>
  <si>
    <t>E02006378</t>
  </si>
  <si>
    <t>E02006379</t>
  </si>
  <si>
    <t>E02006380</t>
  </si>
  <si>
    <t>E02006381</t>
  </si>
  <si>
    <t>E02006382</t>
  </si>
  <si>
    <t>E02006383</t>
  </si>
  <si>
    <t>E02006384</t>
  </si>
  <si>
    <t>E02006385</t>
  </si>
  <si>
    <t>E02006386</t>
  </si>
  <si>
    <t>E02006387</t>
  </si>
  <si>
    <t>E02006388</t>
  </si>
  <si>
    <t>E02006389</t>
  </si>
  <si>
    <t>E02006390</t>
  </si>
  <si>
    <t>E02006391</t>
  </si>
  <si>
    <t>E02006392</t>
  </si>
  <si>
    <t>E02006393</t>
  </si>
  <si>
    <t>Runnymede District</t>
  </si>
  <si>
    <t>E02006394</t>
  </si>
  <si>
    <t>E02006395</t>
  </si>
  <si>
    <t>E02006396</t>
  </si>
  <si>
    <t>E02006397</t>
  </si>
  <si>
    <t>E02006398</t>
  </si>
  <si>
    <t>E02006399</t>
  </si>
  <si>
    <t>E02006400</t>
  </si>
  <si>
    <t>E02006401</t>
  </si>
  <si>
    <t>E02006402</t>
  </si>
  <si>
    <t>E02006403</t>
  </si>
  <si>
    <t>Spelthorne District</t>
  </si>
  <si>
    <t>Significantly worse then England</t>
  </si>
  <si>
    <t>E02006404</t>
  </si>
  <si>
    <t>E02006405</t>
  </si>
  <si>
    <t>E02006406</t>
  </si>
  <si>
    <t>E02006407</t>
  </si>
  <si>
    <t>E02006408</t>
  </si>
  <si>
    <t>E02006409</t>
  </si>
  <si>
    <t>E02006410</t>
  </si>
  <si>
    <t>E02006411</t>
  </si>
  <si>
    <t>E02006412</t>
  </si>
  <si>
    <t>E02006413</t>
  </si>
  <si>
    <t>E02006414</t>
  </si>
  <si>
    <t>E02006415</t>
  </si>
  <si>
    <t>E02006416</t>
  </si>
  <si>
    <t>Surrey Heath District</t>
  </si>
  <si>
    <t>E02006417</t>
  </si>
  <si>
    <t>E02006418</t>
  </si>
  <si>
    <t>E02006419</t>
  </si>
  <si>
    <t>E02006420</t>
  </si>
  <si>
    <t>E02006421</t>
  </si>
  <si>
    <t>E02006422</t>
  </si>
  <si>
    <t>E02006423</t>
  </si>
  <si>
    <t>E02006424</t>
  </si>
  <si>
    <t>E02006425</t>
  </si>
  <si>
    <t>E02006426</t>
  </si>
  <si>
    <t>E02006427</t>
  </si>
  <si>
    <t>E02006428</t>
  </si>
  <si>
    <t>Tandridge District</t>
  </si>
  <si>
    <t>E02006429</t>
  </si>
  <si>
    <t>E02006430</t>
  </si>
  <si>
    <t>E02006431</t>
  </si>
  <si>
    <t>E02006432</t>
  </si>
  <si>
    <t>E02006433</t>
  </si>
  <si>
    <t>E02006434</t>
  </si>
  <si>
    <t>E02006435</t>
  </si>
  <si>
    <t>E02006436</t>
  </si>
  <si>
    <t>E02006437</t>
  </si>
  <si>
    <t>E02006438</t>
  </si>
  <si>
    <t>E02006439</t>
  </si>
  <si>
    <t>Waverley District</t>
  </si>
  <si>
    <t>E02006440</t>
  </si>
  <si>
    <t>E02006441</t>
  </si>
  <si>
    <t>E02006442</t>
  </si>
  <si>
    <t>E02006443</t>
  </si>
  <si>
    <t>E02006444</t>
  </si>
  <si>
    <t>E02006445</t>
  </si>
  <si>
    <t>E02006446</t>
  </si>
  <si>
    <t>E02006447</t>
  </si>
  <si>
    <t>E02006448</t>
  </si>
  <si>
    <t>E02006449</t>
  </si>
  <si>
    <t>E02006450</t>
  </si>
  <si>
    <t>E02006451</t>
  </si>
  <si>
    <t>E02006452</t>
  </si>
  <si>
    <t>E02006453</t>
  </si>
  <si>
    <t>E02006454</t>
  </si>
  <si>
    <t>E02006455</t>
  </si>
  <si>
    <t>E02006456</t>
  </si>
  <si>
    <t>Woking District</t>
  </si>
  <si>
    <t>E02006457</t>
  </si>
  <si>
    <t>E02006458</t>
  </si>
  <si>
    <t>E02006459</t>
  </si>
  <si>
    <t>E02006460</t>
  </si>
  <si>
    <t>E02006461</t>
  </si>
  <si>
    <t>E02006462</t>
  </si>
  <si>
    <t>E02006463</t>
  </si>
  <si>
    <t>E02006464</t>
  </si>
  <si>
    <t>E02006465</t>
  </si>
  <si>
    <t>E02006466</t>
  </si>
  <si>
    <t>E02006467</t>
  </si>
  <si>
    <t>Indicator</t>
  </si>
  <si>
    <t>Definition</t>
  </si>
  <si>
    <t>Value type</t>
  </si>
  <si>
    <t>Unit</t>
  </si>
  <si>
    <t>Indicator Number</t>
  </si>
  <si>
    <t>Rationale</t>
  </si>
  <si>
    <t>Policy</t>
  </si>
  <si>
    <t>Data source</t>
  </si>
  <si>
    <t>Indicator Source</t>
  </si>
  <si>
    <t>Indicator production</t>
  </si>
  <si>
    <t>Definition of numerator</t>
  </si>
  <si>
    <t>Source of numerator</t>
  </si>
  <si>
    <t>Definition of denominator</t>
  </si>
  <si>
    <t>Source of denominator</t>
  </si>
  <si>
    <t>Methodology</t>
  </si>
  <si>
    <t>Standard Population/Values</t>
  </si>
  <si>
    <t>Frequency</t>
  </si>
  <si>
    <t>Confidence interval details</t>
  </si>
  <si>
    <t>Disclosure control</t>
  </si>
  <si>
    <t>Rounding</t>
  </si>
  <si>
    <t>Caveats</t>
  </si>
  <si>
    <t>Notes</t>
  </si>
  <si>
    <t>Copyright</t>
  </si>
  <si>
    <t>Data re-use</t>
  </si>
  <si>
    <t>Links</t>
  </si>
  <si>
    <t>Deprivation</t>
  </si>
  <si>
    <t>% of the relevant population in this area living in the 20% most deprived Lower Super Output Areas in England.</t>
  </si>
  <si>
    <t>Proportion</t>
  </si>
  <si>
    <t>%</t>
  </si>
  <si>
    <t xml:space="preserve">The difference in deprivation between areas is a major determinant of health inequality in the United Kingdom. Many studies and analyses have demonstrated the association of increasingly poor health with increasing deprivation. For instance, all cause mortality, smoking prevalence, self-reported long standing illness are all correlated with deprivation. If deprivation inequalities decrease, health inequalities are likely to decrease also.
</t>
  </si>
  <si>
    <t>Marmot, M., Allen, J., Goldblatt, P. et al (2010) Fair society, healthy lives: the Marmot review – strategic review of health inequalities in England post-2010:
 http://www.instituteofhealthequity.org/projects/fair-society-healthy-lives-the-marmot-review 
Department of Health - Healthy lives, healthy people: our strategy for public health in England:http://www.dh.gov.uk/en/Publicationsandstatistics/Publications/PublicationsPolicyAndGuidance/DH_121941</t>
  </si>
  <si>
    <t>Department for Communities and Local Government (DCLG)</t>
  </si>
  <si>
    <t xml:space="preserve">IMD 2010 available from: https://www.gov.uk/government/publications/english-indices-of-deprivation-2010 (adjusted here to 2011 LSOAs London Knowledge and Intelligence Team London)   http://www.apho.org.uk/resource/item.aspx?RID=125887  2012 population mid-year estimates available from:  http://www.ons.gov.uk/ons/rel/sape/soa-mid-year-pop-est-engl-wales-exp/mid-2012/index.html 
</t>
  </si>
  <si>
    <t>PHE Knowledge and Intelligence Team (Northern and Yorkshire)</t>
  </si>
  <si>
    <t>Total 2012 mid-year population estimate living in LSOAs that are in the most deprived national quintile of deprivation for the Local Authority.</t>
  </si>
  <si>
    <t xml:space="preserve"> http://www.ons.gov.uk/ons/rel/sape/soa-mid-year-pop-est-engl-wales-exp/mid-2012/index.html  https://www.gov.uk/government/publications/english-indices-of-deprivation-2010
</t>
  </si>
  <si>
    <t>Total 2012 mid-year estimate for the Local Authority</t>
  </si>
  <si>
    <t xml:space="preserve"> http://www.ons.gov.uk/ons/rel/sape/soa-mid-year-pop-est-engl-wales-exp/mid-2012/index.html 
</t>
  </si>
  <si>
    <t>The 2012 estimated population in the worst quintile of deprivation was aggregated from Lower Super Output Area (LSOA) to Local Authority level, and divided by the total population for the Local Authority.</t>
  </si>
  <si>
    <t>The 95% confidence intervals are calculated with the method described by Wilson and by Newcombe which is a good approximation of the exact method.</t>
  </si>
  <si>
    <t>None</t>
  </si>
  <si>
    <t>The IMD 2010 is calculated mainly using 2008 data and will be at least 6 years out of date. It is based on an average score of an area and it can't be assumed to represent all individuals in that area. Although very comprehensive some aspects of deprivation will not be included in the indices, due to data being incomplete or not available. This may have a larger effect in some areas than others.The IMD 2010 scores have been adjusted for the new 2011 LSOA boundaries using 2008 population, so the re-calculation will not reflect population change since 2008. The populations used to estimate percentage in the most deprived quintile are based on 2012 LSOA estimates.Also, the IMD 2010 and the 2008 population estimates used in the calculations do not include the prisoner population, whereas the 2012 LSOA boundaries population estimates include prisonsers (as these were the only available population estimates at the time of indicator production). Census data and mid-year estimates are known to be deficient in their estimates of:-Non-white populations; Full-time students; Men aged 20-39; People living in nursing homes etc; Rough sleepers; Inner-city populations; Households of multiple occupation; Migrants.</t>
  </si>
  <si>
    <t>DCLG, ONS</t>
  </si>
  <si>
    <t>Children in poverty (under 16s)</t>
  </si>
  <si>
    <t>Percentage of children in low income families (children living in families in receipt of out of work benefits or tax credits where their reported income is less than 60% median income) for under 16s only</t>
  </si>
  <si>
    <t xml:space="preserve">Child poverty is an important issue for public health. Inclusion of this indicator emphasises its importance.
The Marmot Review (2010) suggests there is evidence that childhood poverty leads to premature mortality and poor health outcomes for adults. Reducing the numbers of children who experience poverty should improve these adult health outcomes and increase healthy life expectancy.
</t>
  </si>
  <si>
    <t>A New Approach to Child Poverty: Tackling the Causes of Disadvantage and Transforming Families' Lives' sets out the Government's approach to tackling poverty for this Parliament and up to 2020. This strategy meets the requirements set out in the Child Poverty Act 2010, focuses on improving the life chances of the most disadvantaged children, and sits alongside the Government's broader strategy to improve social mobility.</t>
  </si>
  <si>
    <t>HM Revenue and Customs (Personal Tax Credits: Related Statistics - Child Poverty Statistics)</t>
  </si>
  <si>
    <t xml:space="preserve"> http://www.hmrc.gov.uk/stats/personal-tax-credits/child_poverty.htm  http://www.hmrc.gov.uk/stats/child_benefit/geographical.htm </t>
  </si>
  <si>
    <t>Number of children aged under 16 living in families in receipt of Child Tax Credit whose reported income is less than 60 per cent of the median income or in receipt of Income Support or (Income-Based) Job Seeker's Allowance.</t>
  </si>
  <si>
    <t>Number of children aged under 16 for whom Child Benefit was received in each local authority.</t>
  </si>
  <si>
    <t>HM Revenue and Customs (Child Benefit: Geographical Statistics)</t>
  </si>
  <si>
    <t>The number of children living in families in receipt of Child Tax Credit whose reported income is less than 60 per cent of the median income or are in receipt of Income Support or (Income-Based) Job Seeker's Allowance divided by the total number of children in the area (determined by Child Benefit data).</t>
  </si>
  <si>
    <t>Annual (October)</t>
  </si>
  <si>
    <t>Numerator and denominator data have been rounded to the nearest five.</t>
  </si>
  <si>
    <t>For National Statistics data on child poverty at regional level, please refer to the Department of Work and Pensions' Households Below Average Income publication which uses the relative child poverty measure as set out in the Child Poverty Act 2010. The small area estimates are not directly comparable with the national figures.</t>
  </si>
  <si>
    <t>Denominator values are taken from the HM Revenue and Customs Child Benefit: Geographical Statistics. Numerator values and percentages are taken directly from HM Revenue and Customs Personal Tax Credits: Related Statistics - Child Poverty Statistics. Because the numerator and denominators are both rounded to the nearest 5, the resulting percentage may not exactly correspond to the percentage shown in the child poverty statistics.</t>
  </si>
  <si>
    <t xml:space="preserve">HM Revenue and Customs
</t>
  </si>
  <si>
    <t xml:space="preserve">'A New Approach to Child Poverty: Tackling the Causes of Disadvantage and Transforming Families" http://www.dwp.gov.uk/policy/child-poverty/ "Fair Society Healthy Lives" (The Marmot Review) http://www.instituteofhealthequity.org/projects/fair-society-healthy-lives-the-marmot-review </t>
  </si>
  <si>
    <t>Statutory homelessness</t>
  </si>
  <si>
    <t>Households in temporary accommodation, crude rate per 1,000 estimated total households, all ages, snapshot at 31st March, persons</t>
  </si>
  <si>
    <t>Crude rate</t>
  </si>
  <si>
    <t>per 1000</t>
  </si>
  <si>
    <t>Homelessness is associated with severe poverty and is a social determinant of health. Homelessness is associated with adverse health, education and social outcomes, particularly for children. To be deemed statutorily homeless a household must have become unintentionally homeless and must be considered to be in priority need. As such, statutorily homeless households contain some of the most vulnerable and needy members of our communities. Preventing and tackling homelessness requires sustained and joined-up interventions by central and local government, health and social care and the voluntary sector.</t>
  </si>
  <si>
    <t>This indicator (number of households in temporary accommodation per thousand households) is a Department for Communities and Local Government (DCLG) department impact indicator. These data demonstrate the number of homeless households in temporary accommodation awaiting a settled home.
Used by ministers and officials in the DCLG in the formulation and monitoring of policy, the allocation of resources, performance monitoring and to support bids for funding from the Treasury.</t>
  </si>
  <si>
    <t>Department for Communities and Local Government</t>
  </si>
  <si>
    <t>Numerator:  https://www.gov.uk/government/statistical-data-sets/live-tables-on-homelessness . Table 784.
Denominator:  https://www.gov.uk/government/statistical-data-sets/live-tables-on-homelessness . Table 784. Estimated counts of household (2008 based projection for 2012) were obtained from the DCLG on request, so that region and county denominators could be calculated from unrounded local authority counts.</t>
  </si>
  <si>
    <t>Public Health England Knowledge and Intelligence Team (Northern and Yorkshire)</t>
  </si>
  <si>
    <t xml:space="preserve">Count of households who are living in temporary accommodation provided under the homelessness legislation. Local housing must secure accommodation for homeless people in certain circumstances. Under the main homelessness duty (owed to people accepted by a local housing authority as eligible for assistance, unintentionally homeless and in priority need) they must secure suitable temporary accommodation until a settled home becomes available. </t>
  </si>
  <si>
    <t>Department for Communities and Local Government. P1E data - total households in temporary accommodation provided under the homelessness legislation</t>
  </si>
  <si>
    <t>Number of households, rounded, mid-year estimate</t>
  </si>
  <si>
    <t>The method by which the indicator value is calculated:The numerator; number of households in temporary accommodation on the 31st March, is divided by the denominator; estimated total number of households (mid year estimate), and multiplied by 1000.
Numerator data downloaded from the DCLG website provides actual counts at local authority level of households being in temporary accommodation (table 784). No counts are reported by the DCLG for Counties, so counts were calculated for these geographies by aggregating local authority counts and rounding to the nearest 10.
Denominator data downloaded from the DCLG website provides rounded counts in 1000s at local authority level, for the estimated number of households (mid year 2008).</t>
  </si>
  <si>
    <t>Quarterly, aggregated annually (financial)</t>
  </si>
  <si>
    <t>Data have not been suppressed in this dataset as all values are publicly available on the DCLG website.</t>
  </si>
  <si>
    <t>Data have been rounded to the nearest 10</t>
  </si>
  <si>
    <t>Numerator data caveats: To be classified as statutorily homeless, the following must be satisfied:
They are homeless, defined as those without any right to access secure accommodation for that night i.e. they are not legal tenants of any property, nor own any property. Or they can also be classed as "potentially homeless" if they are about to lose their dwelling, be evicted, within 28 days.
They must have a local connection (lived or worked in the area, family in the area, have a care responsibility or need care from relatives in the area).
They are in priority need i.e. had dependent children in them (aged under 16 years) or are an older person household, or vulnerable.
The homeless household must not be intentionally homeless i.e. losing their previous accommodation through their own action such as not paying rent or a mortgage.
By contrast the "non-statutory" homeless are, those to whom no duty is owed either because they are deemed intentionally homeless, or are not in a priority need categories. These include the "single homeless", many of whom are now young people of both sexes and, in the larger cities, of different ethnic groups, as well as some older white men.
Denominator data caveats: Estimates are based on ONS mid-year population estimates and projected rates of household formation from trends in Census and Labour Force Survey data. Other data sources, such as the Labour Force Survey, provide direct sample survey estimates of the number of households in each year and therefore may differ from the estimates shown here. Sub regional household projections are less robust than those at the regional level, particularly for those areas with relatively small numbers of households. This should be taken into account in using the figures. The sub regional household projections are not National Statistics.</t>
  </si>
  <si>
    <t>Archived 2008 based household projections have been used so as to keep the indicator consistent with the DCLG published data.
2008 based 2012 household projection data is used to calculate region and county house hold estimates, as this was the data used by DCLG for local authority level household estimates.</t>
  </si>
  <si>
    <t>Data are available under the Open Government Licence v2.0</t>
  </si>
  <si>
    <t>GCSE achieved (5A*-C inc. Eng &amp; Maths)</t>
  </si>
  <si>
    <t>Percentage of pupils achieving 5 or more GCSEs at grades A*-C (including English and Maths) or equivalent, percentage of pupils at end of Key Stage 4 in schools maintained by the Local Authority, at the end of the academic year, persons.</t>
  </si>
  <si>
    <t>Educational attainment is influenced by both the quality of education children receive and their family socio-economic circumstances.Educational qualifications are a determinant of an individual's labour market position, which in turn influences income, housing and other material resources. These are related to health and health inequalities.</t>
  </si>
  <si>
    <t xml:space="preserve">Educational attainment and early child development are determinants for future health and wellbeing, as stated in The Importance of Teaching - The Schools White Paper 2010, available at:  http://www.education.gov.uk/publications/standard/publicationdetail/page1/CM%207980 
The importance of early child development is further mentioned in the Marmot Review "Fair Society, Healthy Lives", available at:  http://www.instituteofhealthequity.org/projects/fair-society-healthy-lives-the-marmot-review </t>
  </si>
  <si>
    <t>Data downloaded from the Department for Education website</t>
  </si>
  <si>
    <t xml:space="preserve"> http://www.healthprofiles.info </t>
  </si>
  <si>
    <t>PHE Knowledge and Intelligence Team (London)</t>
  </si>
  <si>
    <t>Number of pupils at the end of Key Stage 4 at the end of the academic year 2012/13 achieving 5 or more GCSEs, including English and Maths, at grades A*-C or equivalent in schools maintained by the Local Authority. The numerator will include achievements by these pupils in previous academic years.</t>
  </si>
  <si>
    <t>Department for Education
https://www.gov.uk/government/publications/gcse-and-equivalent-attainment-by-pupil-characteristics-2012-to-2013
Underlying data: SFR05/2014: https://www.gov.uk/government/uploads/system/uploads/attachment_data/file/274244/SFR05_2014_Underlying_data.zip
SFR05_2014_UD_school_location_updated_BF.csv; column "KS4_LEVEL2_EM_13'</t>
  </si>
  <si>
    <t>Number of pupils at the end of Key Stage 4 at the end of the academic year 2012/13 in schools maintained by the Local Authority.</t>
  </si>
  <si>
    <t>Department for Education
https://www.gov.uk/government/publications/gcse-and-equivalent-attainment-by-pupil-characteristics-2012-to-2013
Underlying data: SFR05/2014: https://www.gov.uk/government/uploads/system/uploads/attachment_data/file/274244/SFR05_2014_Underlying_data.zip
SFR05_2014_UD_school_location_updated_BF.csv; column "B1B2den_13'</t>
  </si>
  <si>
    <t>The number of pupils achieving 5 GCSEs, including English and Maths, grade A*-C, divided by the number of pupils at the end of Key Stage 4, multiplied by 100.</t>
  </si>
  <si>
    <t>Annual</t>
  </si>
  <si>
    <t xml:space="preserve">The 95% confidence intervals are calculated with the method described by Wilson1 and Newcombe2 which is a good approximation of the exact method. 
The estimated proportions of subjects with and without the feature of interest were calculated: 
observed number of children in each area = r 
sample size = n 
proportion with feature of interest = p = r/n 
proportion without feature of interest = q (1 - p) 
</t>
  </si>
  <si>
    <t>None applied.</t>
  </si>
  <si>
    <t>The data for this indicator are based on the local authority of school location. The Child Health Profiles contain a similar indicator of GCSE achievement, but with data based on local authority of pupil residence. There will therefore be some differences between the two profiles in results for this indicator.</t>
  </si>
  <si>
    <t>Violent crime (violence offences)</t>
  </si>
  <si>
    <t>Violence against the person offences, based on police recorded crime data, crude rate per 1,000 population</t>
  </si>
  <si>
    <t>Public health services have an important role to play in tackling violence. Directors of Public Health, located within local authorities, will be tasked with looking widely at issues including crime reduction, violence prevention, responses to violence and reducing levels of reoffending, which can also prevent health inequalities.
With the implementation of the Health and Social Care Bill, Directors of Public Health in local authorities have become responsible for the public health aspects of the promotion of community safety, violence prevention, responses to violence, and local initiatives to tackle social exclusion. These statutory changes took place on 1st April 2013.</t>
  </si>
  <si>
    <t>Office for National Statistics</t>
  </si>
  <si>
    <t xml:space="preserve"> http://ons.gov.uk/ons/rel/crime-stats/crime-statistics/period-ending-march-2013---supplementary-tables/rft-recorded-crime-data-at-community-safety-partnership---local-authority-level-from-2002-03.zip </t>
  </si>
  <si>
    <t>PHE Knowledge and Intelligence Team (North West)</t>
  </si>
  <si>
    <t>Violence against the person offences</t>
  </si>
  <si>
    <t>Rounded mid-year populations</t>
  </si>
  <si>
    <t>Office for National Statistics (ONS)</t>
  </si>
  <si>
    <t>Crude rate per 1,000 population: the number of violence against the person offences is divided by the population of the area and multiplied by 1,000.</t>
  </si>
  <si>
    <t>Not applied</t>
  </si>
  <si>
    <t xml:space="preserve">Crimes that have not been reported to the police or incidents that the police decide not to record are not included. Caution needs to be taken when considering crime rates in London and other city centre areas due to the very small populations in these areas. The high reported crime rates in city centres are partly due to the use of small resident population figures as the denominator of the crime rate. The 'transient population' that migrates into these areas on a daily basis, either for work or leisure, will not be reflected in the resident population figures. Rounded resident populations provided by ONS are used to generate rates. See Table 8c for further details  http://www.ons.gov.uk/ons/guide-method/method-quality/specific/crime-statistics-methodology/user-guide-to-crime-statistics.pdf </t>
  </si>
  <si>
    <t>Crime data are produced at Community Safety Partnership (CSP) level. At the time of their introduction CSPs were formed to match each Local Authority (LA) area. As a result of mergers of both LAs and CSPs, availability of data for LAs in England changes from year to year. Where an area has no numerator or dominator data displayed, the rate is combined with another area(s). Please see 'Information on police recorded crime at CSP level' for further details -  http://ons.gov.uk/ons/rel/crime-stats/crime-statistics/period-ending-march-2013---supplementary-tables/rft-recorded-crime-data-at-community-safety-partnership---local-authority-level-from-2002-03.zip  . The definition of violence offences includes homicide.</t>
  </si>
  <si>
    <t>http://www.eviper.org.uk</t>
  </si>
  <si>
    <t>Long term unemployment</t>
  </si>
  <si>
    <t>Claimant count for jobseekers allowance, 16-64 year olds claiming for more than 12 months, crude rate per 1000 resident population, 16-64 year olds.</t>
  </si>
  <si>
    <t>Unemployment is associated with an increased risk of ill health and mortality. There are relationships between unemployment and poor mental health and suicide, higher self-reported ill health and limiting long term illness and a higher prevalence of risky health behaviours including alcohol use and smoking. Links between unemployment and poor mental health have been explained by the psychosocial effects of unemployment: stigma, isolation and loss of self-worth. People with long term psychiatric problems are less likely to be in employment than those with long-term physical disabilities, despite indications that most people with severe mental illness would like to work.</t>
  </si>
  <si>
    <t>Numerator: www.nomisweb.co.uk/ using Advance Query for ‘Claimant Count’ – ‘Current’ – ‘claimant count - age and duration’
Denominator: http://www.ons.gov.uk/ons/taxonomy/index.html?nscl=Population#tab-data-tables - Population Estimates for England and Wales, Mid 2012</t>
  </si>
  <si>
    <t xml:space="preserve"> https://www.nomisweb.co.uk/Default.asp </t>
  </si>
  <si>
    <t>Count of Claimants of Jobseekers Allowance aged 16 to 64 (working age) who have been claiming for more than 12 months (rounded to the nearest 5, averaged over 12 calendar months).</t>
  </si>
  <si>
    <t>Job Centre Plus administration systems via NOMIS.</t>
  </si>
  <si>
    <t>Number of resident population, 2011 Census based mid-year population estimate 2012.</t>
  </si>
  <si>
    <t>The method by which the indicator value is calculated:The numerator; the average number of people 16 to 64 (working age, rounded to the nearest 5) claiming Jobseekers Allowance for 12 months or more, is divided by the denominator; the ONS mid-year resident population, 16 - 64 years and multiplied by 1000.Numerator data extraction and preparationNumerator data is downloaded from the NOMIS website (www.nomisweb.co.uk/) via the Advanced Query, taking data from the "Claimant Count' directory and then "claimant count - age and duration'.Data is reported for calendar year and is reported rounded to the nearest 5, each month is ticked.Age and duration are selected as "Aged 24 and under, claiming for over 12 months' and "Aged 25 and over, claiming for over 1 year'.Counts are for both male and female so "Total' is selected.Geography is selected for each individual geographical level: England, government office region, county ("local authorities: county / unitary') and local authority ("local authorities: district / unitary'), this is because the data returned is rounded to the nearest 5. If higher geography counts were obtained from aggregating local authority level data, the totals would be derived from rounded data, rather than direct from actual counts held on NOMIS.Downloaded data is presented in two blocks, one for each age and duration classification. Counts from the two blocks are added together to get the total of claimants 16 years and over claiming for over 12 months. The counts for each month, for each level of geography, are then totalled and an average figure is calculated for the year. It is this value that is used for the numerator.Denominator data extraction and preparationDenominator data is downloaded from http://www.ons.gov.uk/ons/taxonomy/index.html?nscl=Population#tab-data-tables. File Mid-2012-unformatted-data-file.xls  from the link 'Population Estimates for England and Wales, Mid 2012'  is used. The data from the persons tab is used, and the 16 to 64 age groups are totalled to provide the denominator values for each geography.</t>
  </si>
  <si>
    <t>Annually</t>
  </si>
  <si>
    <t>Byar's method</t>
  </si>
  <si>
    <t>No suppression needed as there are no counts below 3.</t>
  </si>
  <si>
    <t>Numerator data is rounded to the nearest 5</t>
  </si>
  <si>
    <t>Claimant count only measures the number of people claiming Jobseekers Allowance at Jobcentre Plus offices. Claimants must declare that they are out of work, capable of, available for and actively seeking work during the week in which their claim is made. This indicator measures the number of claimants who have been in receipt of Jobseekers Allowance for more than 12 months and can only be taken as a proxy measure of those in long term unemployment.No data source could be found which was robust enough to estimate long term unemployment at local authority level, using the official International Labour Organisation (ILO) definition of unemployment: those people who are without a job, want a job, have actively sought work in the last 4 weeks and are available to start work in the next 2 weeks, or are out of work, have found a job and are waiting to start in the next 2 weeks.There is a large degree of overlap between the claimant count and unemployment, but the unemployment figures are generally higher. Not all people who are unemployed are eligible for Jobseekers Allowance. Therefore this indicator may underestimate the number of long term unemployed people.To be able to receive Jobseekers Allowance the following must be satisfied:,  claimants must declare that they are out of work, are available for, capable of and actively seeking work,  they are aged 18 or over but below State Pension age,  work fewer than 16 hours per week on average,  live in Great BritainJobseekers allowance is not normally paid to 16 or 17 year olds, except in special cases.Numbers of claimants aged 16 and 17 years do occur within the data downloaded from NOMIS, but are small. Therefore, the contribution of 16 and 17 year olds to the overall claimant rate will be small.Since May 2010 there has been a change in the way the working age population is counted (those below state pension age). Prior to May 2010, working age population was taken to be 16-64 for men and 16-59 for women. However, between 2010 and 2020, the state pension age for women will gradually increase, by one month every two months, from 60 to 65. As a result, from May 2010, the working age population within labour market indicators was changed to 16-64 for both men and women. These changes will have an effect on the rates for women, as their incremental age increases for retirement change between 2010 and 2020. Currently counts of women over 60 download from NOMIS are present, but are very small. Therefore, the contribution of women over 60, to the overall claimant rate, will be very small.More general information on the change to the female retirement age and the affect it will have on labour market indicators can be found at:www.ons.gov.uk/ons/rel/elmr/economic-and-labour-market-review/no--1--january-2010/index.html - Economic and Labour Market Review No. 1, January 2010It should also be noted that some people who are unemployed are not entitled to Jobseekers Allowance:,  people whose partners are working,  young people under 18 who are looking for work but do not take up the offer of a Youth Training place,  students looking for part-time or vacation work,  people who have left their jobs voluntarily,  people claiming Employment and Support Allowance / Incapacity BenefitsTherefore, this indicator may underestimate the number of long term unemployed people.</t>
  </si>
  <si>
    <t>The claimant count is affected by changes to the rules relating to the entitlement to unemployment benefits. This means that comparisons over time are affected by changes to the benefit system. The introduction of the Welfare Reform Act in 2012  may inflence the numbers of people claiming job seekers allowance as a result of the introduction of Universal Credit (UC). Claimant count figures do not yet include claimants of Universal Credit. Further information is available at http://www.nomisweb.co.uk/articles/742.aspx. However, for Health Profiles 2014,  there will be no influence on the 2013 long-term unemployment indicator as a result of the introduction of UC. This is because the indicator only includes claimants (of JSA) who have been claiming for 12 months or over, and Universal Credit would have only been running for 8 months; from the beginning of May 2013 to the end of the reporting period for the indicator, December 2013. Going forward for HP 2015; ONS and DWP are working to develop a reporting system that allows the sub-set of UC claimants, who should be included in the claimant count figures, to be included with the JSA claimants; so once the transition to UC has completed, the Claimant Count will consist of those still claiming contributory based JSA, plus the subset of jobseeker UC claimants. Once DWP are able to provide a quality assured UC series, ONS intends to include these in the headline Claimant Count series and revise the figures for earlier periods back to May 2013 to reflect the full Claimant Count. No timetable is currently available as to when this will occur.The indicator is calculated as an average of claimant counts across a full calendar year. If comparisons are to be made with other indicators from other sources for other years, data from these other sources should also cover a full calendar year; this will cut out any confounding factors of the known seasonal differences in unemployment (e.g. students entering and leaving full time education).</t>
  </si>
  <si>
    <t>Smoking status at time of delivery</t>
  </si>
  <si>
    <t>Number of women who currently smoke at time of delivery per 100 maternities.</t>
  </si>
  <si>
    <t>Smoking in pregnancy has well known detrimental effects for the growth and development of the baby and health of the mother. On average, smokers have more complications during pregnancy and labour, including bleeding during pregnancy, placental abruption and premature rupture of membranes. Encouraging pregnant women to stop smoking during pregnancy may also help them kick the habit for good, and thus provide health benefits for the mother and reduce exposure to secondhand smoke by the infant.</t>
  </si>
  <si>
    <t>Smoking during pregnancy can cause serious pregnancy-related health problems. These include complications during labour and an increased risk of miscarriage, premature birth, stillbirth, low birth-weight and sudden unexpected death in infancy. The  http://www.dh.gov.uk/en/Publicationsandstatistics/Publications/PublicationsPolicyAndGuidance/DH_124917  contains a national ambition to reduce the rate of smoking throughout pregnancy to 11% or less by the end of 2015 (measured at time of giving birth). The inclusion of this indicator will ensure that the local tobacco control activity is appropriately focused on pregnant women, in order to try to achieve this national ambition.Inclusion of this indicator will also encourage the continued prioritisation of action to reduce smoking at delivery. Decreases in smoking during pregnancy will result in health benefits for the infant and mother, as well as cost savings to the NHS.</t>
  </si>
  <si>
    <t>Calculated by KIT East from the Health and Social Care Information Centre's return on Smoking Status At Time of delivery (SSATOD)</t>
  </si>
  <si>
    <t>PHE, Knowledge and Intelligence Team East</t>
  </si>
  <si>
    <t>Number of women known to smoke at time of delivery.Numerator counts for local authorities are estimated from counts for PCTs. Counts for PCTs include all women resident within the PCT’s boundary, and no data are available to break down the PCT counts for different areas within the PCT. Counts for local authorities are estimated as follows:(i) For local authorities that have exactly the same boundary as a PCT, the PCT figure is used as it is the correct figure for the local authority.(ii) For local authorities whose boundary is contained wholly within a single PCT, but is not equal to the whole PCT, the LA count is estimated as a proportion of the PCT figure, with the exceptions of Isles of Scilly, City of London, Rutland, Cornwall, Hackney and Leicestershire (see below).(iii) For local authorities whose boundaries include all or part of more than one PCT, the local authority count is estimated by aggregating the appropriate proportions of the counts for the PCTs whose boundaries include part of the local authority.The appropriate proportions in cases ii and iii are defined according to the numbers of births in the calendar year overlapping most of the period of the indicator value (eg 2010 births are used for 2010/11 indicator data): births by resident LA and PCT were extracted from the ONS birth file, to give the number of births in every LA-PCT overlapping block. To calculate the numerator, each LA-PCT overlap is calculated as a proportion of the PCT total births, and then multiplied by the indicator count for the PCT.  A LA may overlap several PCTs: the appropriate portions of all the PCTs’ counts are aggregated to give the numerator estimate for the LA. Expressed as an equation the numerator is calculated as follows:SmokingMumsLA = SUM (SmokingMumsPCT * n/N)summed over all PCTs overlapping the LAwhere:SmokingMumsLA = Estimated number of mothers known to smoke at time of delivery in the LAn = Number of births in the LA-PCT overlapping blockN = Number of births in the PCTSmokingMumsPCT = Number of mothers known to smoke at time of delivery in the PCTFor Isles of Scilly, City of London and Rutland, no indicator data are presented, as the local authority makes up a very small proportion of the PCT, and estimates for the LAs based on the PCT figures are unlikely to be representative as they are swamped by the much larger local authority within the same PCT. The estimates for Cornwall, Hackney and Leicestershire local authorities are combined data for Cornwall and Isles of Scilly, City of London and Hackney, and Leicestershire and Rutland respectively in order to ensure that all valid PCT data are included in the England total.</t>
  </si>
  <si>
    <t>Health and Social Care Information Centre's return on Smoking Status At Time of DeliveryFrom 2008/09 quarter 2 this information has been collected using the Health and Social Care Information Centre’s (HSCIC's) Omnibus system, a web based system set up to collect performance and other central returns directly from the NHS</t>
  </si>
  <si>
    <t>Number of maternities.Denominators for local authorities are estimated from denominators for PCTs.  Denominators for PCTs include all women resident within the PCT’s boundary, and no data are available to break down the PCT denominators for different areas within the PCT.  Denominators for local authorities are estimated as follows:(i) For local authorities that have exactly the same boundary as a PCT, the PCT figure is used as it is the correct figure for the local authority.(ii) For local authorities whose boundary is contained wholly within a single PCT, but is not equal to the whole PCT, the LA denominator is estimated as a proportion of the PCT figure, with the exceptions of Isles of Scilly, City of London, Rutland, Cornwall, Hackney and Leicestershire (see below).(iii) For local authorities whose boundaries include all or part of more than one PCT, the local authority denominator is estimated by aggregating the appropriate proportions of the denominators for the PCTs whose boundaries include part of the local authority.The appropriate proportions in cases ii and iii are defined according to the numbers of births in the calendar year overlapping most of the period of the indicator value (eg 2010 births are used for 2010/11 indicator data): births by resident LA and PCT were extracted from the ONS birth file, to give the number of births in every LA-PCT overlapping block.To calculate the denominator, each LA-PCT overlap is calculated as a proportion of the PCT total births, and then multiplied by the indicator denominator for the PCT.  A LA may overlap several PCTs: the appropriate portions of all the PCTs’ denominators are aggregated to give the denominator estimate for the LA.  Expressed as an equation the denominator is calculated as follows:MaternitiesLA = SUM (MaternitiesPCT * n/N)summed over all PCTs overlapping the LAwhere:MaternitiesLA = Estimated number of maternities in the LAn = Number of births in the LA-PCT overlapping blockN = Number of births in the PCTMaternitiesPCT = Number of maternities in the PCTFor Isles of Scilly, City of London and Rutland, no indicator data are presented, as the local authority makes up a very small proportion of the PCT, and estimates for the LAs based on the PCT figures are unlikely to be representative as they are swamped by the much larger local authority within the same PCT. The estimates for Cornwall, Hackney and Leicestershire local authorities are combined data for Cornwall and Isles of Scilly, City of London and Hackney, and Leicestershire and Rutland respectively in order to ensure that all valid PCT data are included in the England total.</t>
  </si>
  <si>
    <t>Crude percentage: numerator is divided by denominator and then multiplied by 100.</t>
  </si>
  <si>
    <t>Quarterly</t>
  </si>
  <si>
    <t>The indicator is based on observation and is therefore susceptible to measurement bias.
These data are collected by acute trusts that provide maternity services and then sent to PCTs on a commissioner basis. PCT level data are then converted to LA level using birth weighting. If there are several LAs within one PCT they will all have the same prevalence, thereby masking any variation in prevalence which may exist within that PCT. Where local authorities cross PCT boundaries, the local authority estimate is a weighted average of the PCT indicator values. Where a local authority is within a single PCT's boundary, the local authority value presented is the value from the PCT.
An LA will not have an estimate of prevalence if the data quality in any of its component PCTs does not meet any of the DH data quality validation tests which can be found contained in each quarterly report [See the other links section below for the weblink to the quarterly reports] and the component PCT or PCTs make up more than 5% of the LA's maternities. In addition the England totals do not equal the sum of the Local Authorities as all of the suppressed values have been included in the England figure. There may however be a difference between the England total quarterly values and the LA derived value given the different refresh timeframes.
The denominator in the Public Health Outcomes Framework (PHOF) implicitly assumes that all patients whose smoking status is unknown are non smokers. This will result in an underestimate of the percent of mothers who are smokers at time of delivery.</t>
  </si>
  <si>
    <t>No indicator data are presented for Isles of Scilly, City of London and Rutland, as the local authority makes up a very small proportion of the PCT, and estimates for the LAs based on the PCT figures are unlikely to be representative as they are swamped by the much larger local authority within the same PCT. The estimates for Cornwall, Hackney and Leicestershire local authorities are based on combined data for Cornwall and Isles of Scilly, City of London and Hackney, and Leicestershire and Rutland respectively in order to ensure that all valid PCT data are included in the England total.</t>
  </si>
  <si>
    <t xml:space="preserve"> http://www.hscic.gov.uk/article/2021/Website-Search?productid=11816&amp;q=smoking+at+time+of+delivery&amp;sort=Relevance&amp;size=10&amp;page=1&amp;area=both#top </t>
  </si>
  <si>
    <t>Breastfeeding initiation</t>
  </si>
  <si>
    <t>Measures the percentage of mothers who give their babies breast milk in the first 48 hours after delivery. The numerator is the number of mothers initiating breast feeding and the denominator is the total number of maternities.</t>
  </si>
  <si>
    <t xml:space="preserve">Breast milk provides the ideal nutrition for infants in the first stages of life.There is evidence that babies who are breast fed experience lower levels of gastro-intestinal and respiratory infection.  Observational studies have shown that breastfeeding is associated with lower levels of child obesity.Benefits to the mother include a faster return to pre-pregnancy weight and possibly lower risk of breast and ovarian cancer  (BMA Board of Science, 2009)  http://www.derbyshirelmc.org.uk/Guidance/Early%20Life%20Nutrition%20and%20Lifelong%20Health.pdf </t>
  </si>
  <si>
    <t xml:space="preserve">This indicator was judged to be a valid and important measure of public health and was therefore included to encourage the continued prioritisation of breastfeeding support locally. Increases in breastfeeding are expected to reduce illness in young children, have health benefits for the infant and the mother and result in cost savings to the NHS through reduced hospital admission for the treatment of infection in infants ( http://pediatrics.aappublications.org/content/119/4/e837.long .)
Current national and international guidance recommends exclusive breastfeeding for newborns and for the first six months of infancy. http://www.who.int/nutrition/topics/infantfeeding_recommendation/en/index.html  http://www.nice.org.uk/nicemedia/live/11943/40097/40097.pdf Increasing rates of breastfeeding initiation and continuation is also recommended within the  http://www.dh.gov.uk/prod_consum_dh/groups/dh_digitalassets/@dh/@en/@ps/documents/digitalasset/dh_118525.pdf 
Breastfeeding initiation and uptake at 6-8 weeks are included in the  http://www.nice.org.uk/aboutnice/cof/MaternityAndReproductive.jsp </t>
  </si>
  <si>
    <t>Calculated by Public Health England Knowledge and Intelligence Team (East) using Department of Health (DH), Integrated Performance Monitoring Return</t>
  </si>
  <si>
    <t>Public Health England Knowledge and Intelligence Team (East)</t>
  </si>
  <si>
    <t>Number of women giving birth who initiate breast feeding in the first 48 hours after delivery. Numerator counts for local authorities are estimated from counts for PCTs. Counts for PCTs include all women resident within the PCT’s boundary, and no data are available to break down the PCT counts for different areas within the PCT. Counts for local authorities are estimated as follows:(i) For local authorities that have exactly the same boundary as a PCT, the PCT figure is used as it is the correct figure for the local authority.(ii) For local authorities whose boundary is contained wholly within a single PCT, but is not equal to the whole PCT, the LA count is estimated as a proportion of the PCT figure, with the exceptions of Isles of Scilly, City of London, Rutland, Cornwall, Hackney and Leicestershire (see below).(iii) For local authorities whose boundaries include all or part of more than one PCT, the local authority count is estimated by aggregating the appropriate proportions of the counts for the PCTs whose boundaries include part of the local authority.The appropriate proportions in cases ii and iii are defined according to the numbers of births in the calendar year overlapping most of the period of the indicator value (eg 2010 births are used for 2010/11 indicator data): births by resident LA and PCT were extracted from the ONS birth file, to give the number of births in every LA-PCT overlapping block. To calculate the numerator, each LA-PCT overlap is calculated as a proportion of the PCT total births, and then multiplied by the indicator count for the PCT.  A LA may overlap several PCTs: the appropriate portions of all the PCTs’ counts are aggregated to give the numerator estimate for the LA. Expressed as an equation the numerator is calculated as follows:BreastFeedingMumsLA = SUM (BreastFeedingMumsPCT * n/N)summed over all PCTs overlapping the LAwhere:BreastFeedingMumsLA = Estimated number of mothers initiating breast feeding in the LAn = Number of births in the LA-PCT overlapping blockN = Number of births in the PCTBreastFeedingMumsPCT = Number of mothers initiating breast feeding in the PCTFor Isles of Scilly, City of London and Rutland, no indicator data are presented, as the local authority makes up a very small proportion of the PCT, and estimates for the LAs based on the PCT figures are unlikely to be representative as they are swamped by the much larger local authority within the same PCT. The estimates for Cornwall, Hackney and Leicestershire local authorities are combined data for Cornwall and Isles of Scilly, City of London and Hackney, and Leicestershire and Rutland respectively in order to ensure that all valid PCT data are included in the England total.</t>
  </si>
  <si>
    <t>Department of Health (DH), Integrated Performance Monitoring Return</t>
  </si>
  <si>
    <t>Crude percentage: numerator is divided by denominator and then multiplied by 100</t>
  </si>
  <si>
    <t>The indicator is based on observation and is therefore susceptible to measurement bias.
These data are collected by acute trusts that provide maternity services and then sent to PCTs on a commissioner basis. PCT level data are then converted to LA level using birth weighting. If there are several LAs within one PCT they will all have the same prevalence, thereby masking any variation in prevalence which may exist within that PCT. Where local authorities cross PCT boundaries, the local authority estimate is a weighted average of the PCT indicator values. Where a local authority is within a single PCT's boundary, the local authority value presented is the value from the PCT.
An LA will not have an estimate of prevalence if the data quality in any of its component PCTs does not meet any of the DH data quality validation tests which can be found contained in each quarterly report [See the other links section below for the weblink to the quarterly reports] and the component PCT or PCTs make up more than 5% of the LA's maternities. In addition the England totals do not equal the sum of the Local Authorities as all of the suppressed values have been included in the England figure. There may however be a difference between the England total quarterly values and the LA derived value given the different refresh timeframes.
The denominator in the Public Health Outcomes Framework (PHOF) implicitly assumes that all patients whose breastfeeding initiation status is unknown did not initiate breastfeeding. This will result in an underestimate of the percentage of mothers initiating breastfeeding.</t>
  </si>
  <si>
    <t xml:space="preserve"> http://www.england.nhs.uk/statistics/statistical-work-areas/maternity-and-breastfeeding/ /</t>
  </si>
  <si>
    <t>Obese children (Year 6)</t>
  </si>
  <si>
    <t>Prevalence of obesity (BMI &gt;95th centile of the UK90 growth reference) among children in Year 6 (age 10-11 years)</t>
  </si>
  <si>
    <t>The UK is experiencing an epidemic of obesity affecting both adults and children. The Health Survey for England (HSE) found that among boys and girls aged 2 to 15, the proportion of children who were classified as obese increased from 11.7 per cent in 1995 to 16.3 per cent in 2011, peaking at 18.9 per cent in 2004 (http://www.hscic.gov.uk/catalogue/PUB09302).
There is concern about the rise of childhood obesity and the implications of such obesity persisting into adulthood. The risk of obesity in adulthood and risk of future obesity-related ill health are greater as children get older. Studies tracking child obesity into adulthood have found that the probability of overweight and obese children becoming overweight or obese adults increases with age. 1,2,3 The health consequences of childhood obesity include: increased blood lipids, glucose intolerance, type 2 diabetes, hypertension, increases in liver enzymes associated with fatty liver, exacerbation of conditions such as asthma and psychological problems such as social isolation, low self-esteem, teasing and bullying.
The National Institute of Health and Clinical Excellence have produced guidelines to tackle obesity in adults and children - Obesity: the prevention, identification, assessment and management of overweight and obesity in adults and children. Available at
http://guidance.nice.org.uk/CG43.
1 Guo SS, Chumlea WC. Tracking of body mass index in children in relation to overweight in adulthood. The American Journal of Clinical Nutrition 1999;70(suppl): 145S-8S.
2 Serdula MK, Ivery D, Coates RJ, Freedman DS, Williamson DF, Byers T. Do obese children become obese adults? A review of the literature. Preventative Medicine 1993;22:167-77.
3 Starc G, Strel J. Tracking excess weight and obesity from childhood to young adulthood: a 12-year prospective cohort study in Slovenia. Public Health Nutrition 2011;14:49-55.</t>
  </si>
  <si>
    <t>Healthy weight and obesity is a priority area for Government. The Government's "Call to Action" on obesity (published Oct 2011) included national ambitions relating to excess weight in children.</t>
  </si>
  <si>
    <t>The Health and Social Care Information Centre, National Child Measurement Programme</t>
  </si>
  <si>
    <t>http://www.hscic.gov.uk/ncmp</t>
  </si>
  <si>
    <t>Obesity Knowledge and Intelligence team, KIT South East</t>
  </si>
  <si>
    <t>Number of children in Year 6 with a valid height and weight measured by the NCMP with a BMI classified as obese.</t>
  </si>
  <si>
    <t>Number of children in Year 6 with a valid height and weight measured by the NCMP.</t>
  </si>
  <si>
    <t>Number of children in Year 6 (aged 10-11 years) classifed as obese in the National Child Measurement Programme (NCMP) attending participating state maintained schools in England as a proportion of all children measured.</t>
  </si>
  <si>
    <t>City of London totals have been included with Hackney and Isles of Scilly totals with Cornwall UA to prevent potential disclosure of individuals.</t>
  </si>
  <si>
    <t>None applied</t>
  </si>
  <si>
    <t>The data presented only includes children participating in the NCMP in state maintained schools, any measurements taken at independent and special schools are excluded from the analysis.</t>
  </si>
  <si>
    <t>Local authority and region geographies are derived from the postcode of the school.
Please contact  mailto:ncmp@phe.gov.uk  for enquiries on the NCMP data</t>
  </si>
  <si>
    <t xml:space="preserve">Health and Social Care Information Centre:  http://www.hscic.gov.uk/ncmp 
Public Health England Obesity Knowledge and Intelligence:  http://www.noo.org.uk/NCMP </t>
  </si>
  <si>
    <t>Alcohol-specific hospital stays (under 18)</t>
  </si>
  <si>
    <t>Persons admitted to hospital due to alcohol-specific conditions - under 18s, crude rate per 100,000 population. (Only one admission per person per financial year). See LAPE user guide for further details - http://www.lape.org.uk/downloads/Lape_guidance_and_methods.pdf</t>
  </si>
  <si>
    <t>per 100,000</t>
  </si>
  <si>
    <t>Excessive alcohol consumption in the under 18s is an avoidable cause of hospital admissions. This indicator helps to monitor likely health care burden.</t>
  </si>
  <si>
    <t xml:space="preserve">The Government released a revised alcohol strategy document in 2012 ( http://www.gov.uk/government/publications/alcohol-strategy ). A consultation also took place in 2012 to review the methods used to estimate alcohol-related hospital admissions for England. Further details can be found at:  http://www.lape.org.uk/downloads/Admissions_consultation_nov8.pdf </t>
  </si>
  <si>
    <t>Calculated by Public Health England: Knowledge and Intelligence Team (North West) using data from the Health and Social Care Information Centre - Hospital Episode Statistics (HES) and Office for National Statistics (ONS) - Mid Year Population Estimates.</t>
  </si>
  <si>
    <t>www.lape.org.uk</t>
  </si>
  <si>
    <t>Persons aged under 18 years, resident in the area, admitted to hospital (only one admission per person per financial year) where the primary diagnosis or any of the secondary diagnoses contain one of the listed conditions specific to alcohol misuse. See LAPE user guide for further details - http://www.lape.org.uk/downloads/Lape_guidance_and_methods.pdf</t>
  </si>
  <si>
    <t>Calculated by Public Health England: Knowledge and Intelligence Team (North West) using data from the Health and Social Care Information Centre - Hospital Episode Statistics (HES)</t>
  </si>
  <si>
    <t>2010, 2011 and 2012 (pooled) ONS mid-year population estimates for 0-17 year olds</t>
  </si>
  <si>
    <t>Crude rate per 100,000 population: the number of persons under 18 admitted to hospital due to alcohol-specific conditions divided by the under 18 population of the area and multiplied by 100,000.</t>
  </si>
  <si>
    <t>&lt;18 years</t>
  </si>
  <si>
    <t>Values below 6 suppressed and further suppression applied to prevent disclosure through subtraction.</t>
  </si>
  <si>
    <t>Data for England includes records with geography 'Unknown' and 'No fixed abode'. See LAPE user guide for further details - http://www.lape.org.uk/downloads/Lape_guidance_and_methods.pdf</t>
  </si>
  <si>
    <t>HES data is available by LSOA, therefore analysis by deprivation and geo-demographics is possible.</t>
  </si>
  <si>
    <t xml:space="preserve">The following geographies: England, GOR, Local Authority: County Districts, Metropolitan County Districts, Unitary Authorities, London Boroughs, for this and other alcohol related indicators are available from the NW KIT Local Alcohol Profiles for England (LAPE) web site.
www.lape.org.uk </t>
  </si>
  <si>
    <t>Under 18 conceptions</t>
  </si>
  <si>
    <t>Conceptions in women aged under 18 per 1,000 females aged 15-17</t>
  </si>
  <si>
    <t>Most teenage pregnancies are unplanned and around half end in an abortion. As well as it being an avoidable experience for the young woman, abortions represent an avoidable cost to the NHS. And while for some young women having a child when young can represent a positive turning point in their lives, for many more teenagers bringing up a child is extremely difficult and often results in poor outcomes for both the teenage parent and the child, in terms of the baby’s health, the mother’s emotional health and well-being and the likelihood of both the parent and child living in long-term poverty.Research evidence, particularly from longitudinal studies, shows that teenage pregnancy is associated with poorer outcomes for both young parents and their children. Teenage mothers are less likely to finish their education, are more likely to bring up their child alone and in poverty and have a higher risk of poor mental health than older mothers. Infant mortality rates for babies born to teenage mothers are around 60% higher than for babies born to older mothers. The children of teenage mothers have an increased risk of living in poverty and poor quality housing and are more likely to have accidents and behavioural problems.</t>
  </si>
  <si>
    <t>This indicator is in the Public Health Outcomes Framework.  Teenage pregnancy has also been included as a child poverty strategy indicator 2011-14, in the "A New Approach to Child Poverty: Tackling the Causes of Disadvantage and Transforming Families' Lives" document, published jointly between the Department for Work and Pensions and Department for Education, April 2011</t>
  </si>
  <si>
    <t>Public Health England Knowledge and Intelligence Team (East Midlands)</t>
  </si>
  <si>
    <t>Number of pregnancies that occur to women aged under 18, that result in either one or more live or still births or a legal abortion under the Abortion Act 1967.</t>
  </si>
  <si>
    <t>http://www.ons.gov.uk/ons/publications/re-reference-tables.html?edition=tcm%3A77-294336</t>
  </si>
  <si>
    <t>Number of women aged 15-17 living in the area</t>
  </si>
  <si>
    <t>Office for National Statistics (ONS), mid year population estimates</t>
  </si>
  <si>
    <t>Crude rate: numerator is divided by denominator and then multiplied by 1,000</t>
  </si>
  <si>
    <t>Annual, released in February, 14 months after the end of the year in which the conceptions occurred</t>
  </si>
  <si>
    <t>For Isles of Scilly and City of London, no indicator data are presented, to prevent disclosure of small numbers. The estimates for Cornwall and Hackney local authorities are combined data for Cornwall and Isles of Scilly, and City of London and Hackney respectively.</t>
  </si>
  <si>
    <t>The date of conception is estimated using recorded gestation for abortions and stillbirths, and assuming 38 weeks gestation for live births.  A woman's age at conception is calculated as the number of complete years between her date of birth and the date she conceived. The postcode of the woman’s address at time of birth or abortion is used to determine geographical area of residence at time of conception.Only about 5% of under 18 conceptions are to girls aged 14 or under and to include younger age groups in the base population would produce misleading results. The 15-17 age group is effectively treated as population at risk.</t>
  </si>
  <si>
    <t>http://www.apho.org.uk/RESOURCE/VIEW.ASPX?RID=116350</t>
  </si>
  <si>
    <t>Smoking prevalence</t>
  </si>
  <si>
    <t>Prevalence of smoking among persons aged 18 years and over.</t>
  </si>
  <si>
    <t>Smoking is the most important cause of preventable ill health and premature mortality in the UK. Smoking is a major risk factor for many diseases, such as lung cancer, chronic obstructive pulmonary disease (COPD) and heart disease. It is also associated with cancers in other organs, including lip, mouth, throat, bladder, kidney, stomach, liver and cervix.In 2008/09, some 463,000 hospital admissions in England among adults aged 35 and over were attributable to smoking, or some 5 per cent of all hospital admissions for this age group (NHS Information Centre (2010). Statistics on Smoking: England, 2010, NHS Information Centre, Leeds). Illnesses among children caused by exposure to second-hand smoke lead to an estimated 300,000 general practice consultations and about 9,500 hospital admissions in the UK each year (Royal College of Physicians (2010). Passive Smoking and Children. Royal College of Physicians, London).Smoking is a modifiable lifestyle risk factor; effective tobacco control measures can reduce the prevalence of smoking in the population.</t>
  </si>
  <si>
    <t>The Government’s Tobacco Control Plan (Healthy Lives, Healthy People: A Tobacco Control Plan for England,  http://www.dh.gov.uk/prod_consum_dh/groups/dh_digitalassets/documents/digitalasset/dh_124960.pdf ) published in March 2011 sets out the Government’s strategy to reduce smoking prevalence among adults and young people, and to reduce smoking during pregnancy.</t>
  </si>
  <si>
    <t>Integrated Household Survey. Analysed by Department of Health and published by Public Health England.</t>
  </si>
  <si>
    <t>Integrated Household Survey.</t>
  </si>
  <si>
    <t>Public Health England Knowledge and Intelligence Team (London)</t>
  </si>
  <si>
    <t>The number of persons aged 18+ who are self-reported smokers in the Integrated Household Survey. The number of respondents has been weighted in order to improve representativeness of the sample. The weights take into account survey design and non-response.</t>
  </si>
  <si>
    <t>Integrated Household Survey</t>
  </si>
  <si>
    <t>Total number of respondents (with valid recorded smoking status) aged 18+ in the Integrated Household Survey. The number of respondents has been weighted in order to improve representativeness of the sample. The weights take into account survey design and non-response.</t>
  </si>
  <si>
    <t xml:space="preserve">The prevalence is calculated by dividing the weighted number of self-reported smokers aged 18+ by total number of respondents (with a valid smoking status) aged 18+, expressed as a percentage. 95% confidence intervals have been calculated based on simple random sampling. The complexity implied by the various survey designs means that sampling errors calculated on the basis of a simple random sample design will only be indicative of the true variance in the survey estimates. </t>
  </si>
  <si>
    <t>Data are updated annually.</t>
  </si>
  <si>
    <t>95% confidence intervals have been calculated based on simple random sampling. The complexity implied by the various survey designs means that sampling errors calculated on the basis of a simple random sample design will only be indicative of the true variance in the survey estimates.</t>
  </si>
  <si>
    <t>Data for Isles of Scilly have been included in the total for Cornwall. The data are subject to standard disclosure control.</t>
  </si>
  <si>
    <t>Eligible participants (18 years and over) in the Integrated Household Survey (IHS) were asked whether they had ever smoked a cigarette and whether they currently smoked. From this smoking status was derived as "current", "ex-smoker" or "non-smoker". Self-reported smoking status may be prone to respondent bias.
These data have not been age-standardised and, therefore, variation between area values may be a result of differences in population structure. IHS data are currently experimental and have not been assessed by the UK Statistics Authority.
The numerator and denominator accounts (which have been weighted to improve representativeness) are based on a sample of the population and, as such, are not true counts. In addition, numerator counts are not currently available.
Where the estimate is based on a sample size of less than 30 there is uncertainty in these estimates.</t>
  </si>
  <si>
    <t>The Integrated Household Survey is a composite household survey combining the answers from a number of ONS household surveys to produce an experimental dataset of core variables.</t>
  </si>
  <si>
    <t>Data may be re-used referencing the Integrated Household Survey.</t>
  </si>
  <si>
    <t>http://www.ons.gov.uk/ons/guide-method/method-quality/specific/social-and-welfare-methodology/integrated-household-survey/index.html</t>
  </si>
  <si>
    <t>Percentage of physically active adults</t>
  </si>
  <si>
    <t>The number of respondents aged 16 and over, with valid responses to questions on physical activity, doing at least 150 "equivalent" minutes of at least moderate intensity physical activity per week in bouts of 10 minutes or more in the previous 28 days expressed as a percentage of the total number of respondents aged 16.</t>
  </si>
  <si>
    <t>Physical inactivity is the fourth leading risk factor for global mortality accounting for 6% of deaths globally. People who have a physically active lifestyle have a 20-35% lower risk of cardiovascular disease, coronary heart disease and stroke compared to those who have a sedentary lifestyle.  Regular physical activity is also associated with a reduced risk of diabetes, obesity, osteoporosis and colon/breast cancer and with improved mental health.  In older adults physical activity is associated with increased functional capacities. The estimated direct cost of physical inactivity to the NHS across the UK is over £1.6 billion per year.The Chief Medical Officer currently recommends that adults undertake 150 minutes (2.5 hours) of moderate activity per week, in bouts of 10 minutes or more. The overall amount of activity is more important than the type, intensity or frequency.(1) Since January 2009, the Department of Health has commissioned Sport England to include a number of questions on wider participation in physical activity in the Active People Survey in order to be able to monitor the CMO recommendations.  Evidence for the effectiveness of interventions to increase the population levels of physical activity is summarised by Kahn et al.(2)1. Department of Health, 2011. Start Active, Stay Active: A report on physical activity for health from the four home countries’ Chief Medical Officers see:  http://www.gov.uk/government/uploads/system/uploads/attachment_data/file/152108/dh_128210.pdf 2. Kahn E, Ramsey L, Brownson R, Heath G, Howze E, Powell K, et al. ‘The Effectiveness of Interventions to Increase Physical Activity: A Systematic Review’. Am J Prev Med 2002; 22 (4S).</t>
  </si>
  <si>
    <t>Active People Survey, Sport England</t>
  </si>
  <si>
    <t xml:space="preserve"> http://www.sportengland.org/research.aspx </t>
  </si>
  <si>
    <t>Number of respondents aged 16 and over, with valid responses to questions on physical activity, doing at least 150 “equivalent” minutes of at least moderate intensity physical activity per week in bouts of 10 minutes or more in the previous 28 days.</t>
  </si>
  <si>
    <t>Number of respondents aged 16 and over, with valid responses to questions on physical activity.</t>
  </si>
  <si>
    <t>The number of respondents aged 16 and over, with valid responses to questions on physical activity, doing at least 150 "equivalent" minutes of at least moderate intensity physical activity per week in bouts of 10 minutes or more in the previous 28 days was divided by the total number of respondents aged 16 and over and multiplied by 100.
The survey uses a 28-day reference period to record the number of minutes of physical activity (of at least 10 minutes) and then divides the number of minutes by four to come up with a weekly average (e.g. 2 hours of physical activity over the 28 days equates to 30 minutes per week). Number of minutes presented is the equivalent minutes of moderate activity, which consists of moderate activity plus double the number of vigorous minutes of activity. The activities included in the APS are; sport, recreational cycling and walking, walking and cycling for active travel purposes, dance and gardening.
The counts were weighted to be representative of the whole population at each level of geography.</t>
  </si>
  <si>
    <t>It is not possible to compare results with indicators of physical activity presented in previous publications due to changes in the methods for collecting data on equivalent minutes of physical activity and a wider definition used for what is classed as moderate intensity physical activity.</t>
  </si>
  <si>
    <t xml:space="preserve"> http://www.noo.org.uk/data_sources/physical_activity/activepeople </t>
  </si>
  <si>
    <t>Obese adults</t>
  </si>
  <si>
    <t>Adults with a BMI greater than or equal to 30kg/m2</t>
  </si>
  <si>
    <t>Obesity in adults is defined for epidemiological purposes as Body Mass Index (BMI) &gt; 30 kg/m2. There is an association between all cause mortality and obesity. A BMI of 30-35 reduces life expectancy by 2-4 years while severe obesity is estimated to reduce life expectancy by 10 years. Obesity causes insulin insensitivity, which is an important causal factor in diabetes, heart disease, hypertension and stroke. Obesity is associated with the development of hormone-sensitive cancers; the increased mechanical load increases liability to osteoarthritis and sleep apnoea. Obesity also carries psychosocial penalties.</t>
  </si>
  <si>
    <t xml:space="preserve">Obesity is a priority area for Government.  The Government's "Call to Action" on obesity (published Oct 2011) included national ambitions relating to excess weight in adults, which is recognised as a major determinant of premature mortality and avoidable ill health.  https://www.gov.uk/government/publications/healthy-lives-healthy-people-a-call-to-action-on-obesity-in-england Change4Life Programme:  http://www.nhs.uk/Change4Life/Pages/change-for-life.aspx 
National Child Measurement Programme (NCMP)  http://www.ic.nhs.uk/ncmp  The National Obesity Forum (NOF)  http://www.nationalobesityforum.org.uk/ </t>
  </si>
  <si>
    <t>Number of adults with a BMI classified as obese, calculated from the adjusted height and weight variables. Data are from APS6 quarters 2-4 and APS7 quarter 1 (mid-Jan 2012 to mid-Jan 2013).
Adults are defined as obese if their body mass index (BMI) is greater than or equal to 30kg/m2.</t>
  </si>
  <si>
    <t>Number of adults with valid height and weight recorded. Data are from  APS6 quarters 2-4 and APS7 quarter 1 (mid-Jan 2012 to mid-Jan 2013).</t>
  </si>
  <si>
    <t>Questions on self-reported height and weight were added to the Active People Survey (APS) for the first time from January 2012 to provide data for monitoring excess weight in adults at local authority level for the Public Health Outcomes Framework (PHOF).
It is known that adults tend to underestimate their weight and overestimate their height when providing self-reported measurements and the amount to which this occurs can differ between population groups. Therefore prevalence of obesity and excess weight (overweight including obese) calculated from self-reported data is likely to produce lower estimates than prevalence calculated from measured data.
To assess the accuracy of the self-reported height and weight, data from the APS were compared with measured height and weight data from the Health Survey for England (HSE) 2006-2010. Similar analysis was performed using the 2011 HSE data where both self-report and measured height and weight were collected from the same individuals. These analyses found that the differences between self-reported and measured height and weight vary in a systematic way, primarily as a function of age and sex. This systematic variation can be described by formulas, which have been used to adjust self-reported height and weight measurements at an individual level to estimate the likely actual height and weight of those individuals.
The self-reported height and weight values for individuals have been multiplied by the appropriate adjustment factor for that age and sex to obtain an estimate of the true height and weight of that individual. Whilst these will not be precise at an individual level, at a population level they act to bring the APS data much more closely into line with the actual measures, such as those described by the HSE.
The counts were weighted to be representative of the whole population at each level of geography.
The weighted and unweighted denominators have been published on the PHE Obesity website  http://www.noo.org.uk/visualisation/ .</t>
  </si>
  <si>
    <t>The lower and upper limits of the 95% confidence interval have been calculated using a normal approximation method using the following formula:
p +/- (1.96 * (SQRT((p*(1-p))/n)))
Where:
p = proportion of interest
n = unweighted sample size
SQRT = square root
The confidence intervals do not take into account uncertainly around the self-report adjustment factor, they are based on the unweighted sample size for each local authority.</t>
  </si>
  <si>
    <t>The accuracy of self-reported height and weight may change over time. Therefore work is ongoing to ensure an appropriate adjustment factor to ensure the data continue to provide a robust estimate of the prevalence of excess weight at local authority level.</t>
  </si>
  <si>
    <t>Supporting indicators are available from the PHE Obesity website  http://www.noo.org.uk/ .
Unadjusted and adjusted prevalence data for excess weight, obesity, healthy weight, and underweight can be downloaded along with guidance notes and detailed analysis methods.</t>
  </si>
  <si>
    <t xml:space="preserve"> http://www.noo.org.uk/ </t>
  </si>
  <si>
    <t>Excess weight in adults</t>
  </si>
  <si>
    <t>Percentage of adults classified as overweight or obese</t>
  </si>
  <si>
    <t xml:space="preserve">Obesity is a priority area for Government. The Government's "Call to Action" on obesity (published Oct 2011) included national ambitions relating to excess weight in adults, which is recognised as a major determinant of premature mortality and avoidable ill health.  https://www.gov.uk/government/publications/healthy-lives-healthy-people-a-call-to-action-on-obesity-in-england </t>
  </si>
  <si>
    <t xml:space="preserve"> http://www.sportengland.org/research/ </t>
  </si>
  <si>
    <t>Number of adults with a BMI classified as overweight (including obese), calculated from the adjusted height and weight variables. Data are from APS6 quarters 2-4 and APS7 quarter 1 (mid-Jan 2012 to mid-Jan 2013).
Adults are defined as overweight (including obese) if their body mass index (BMI) is greater than or equal to 25kg/m2.</t>
  </si>
  <si>
    <t>Number of adults with valid height and weight recorded. Data are from APS6 quarters 2-4 and APS7 quarter 1 (mid-Jan 2012 to mid-Jan 2013).</t>
  </si>
  <si>
    <t>Questions on self-reported height and weight were added to the Active People Survey (APS) for the first time from January 2012 to provide data for monitoring excess weight in adults at local authority level.
It is known that adults tend to underestimate their weight and overestimate their height when providing self-reported measurements and the amount to which this occurs can differ between population groups. Therefore prevalence of excess weight (overweight including obese) calculated from self-reported data is likely to produce lower estimates than prevalence calculated from measured data.
To assess the accuracy of the self-reported height and weight, data from the APS were compared with measured height and weight data from the Health Survey for England (HSE) 2006-2010. Similar analysis was performed using the 2011 HSE data where both self-reported and measured height and weight were collected from the same individuals. These analyses found that the differences between self-reported and measured height and weight vary in a systematic way, primarily as a function of age and sex. This systematic variation can be described by formulas, which have been used to adjust self-reported height and weight measurements at an individual level to estimate the likely actual height and weight of those individuals.
The self-reported height and weight values for individuals have been multiplied by the appropriate adjustment factor for that age and sex to obtain an estimate of the true height and weight of that individual. Whilst these will not be precise at an individual level, at a population level they act to bring the APS data much more closely into line with the actual measures, such as those described by the HSE.
The counts were weighted to be representative of the whole population at each level of geography.
The weighted and unweighted denominators will be published on the PHE Obesity Knowledge and Intelligence website  http://www.noo.org.uk/visualisation/ .</t>
  </si>
  <si>
    <t>The accuracy of self-reported height and weight may change over time. Therefore work is ongoing to ensure an appropriate adjustment factor to ensure the data continue provide a robust estimate of the prevalence of excess weight at local authority level.</t>
  </si>
  <si>
    <t>Supporting indicators are available from the PHE Obesity Knowledge and Intelligence website  http://www.noo.org.uk/ .
Unadjusted and adjusted prevalence data for excess weight, obesity, healthy weight, and underweight can be downloaded along with guidance notes and detailed analysis methods.</t>
  </si>
  <si>
    <t>Incidence of malignant melanoma</t>
  </si>
  <si>
    <t>Registrations for malignant melanoma of the skin (ICD-10 C43), directly age-standardised rate, persons aged under 75, per 100,000 1976 European Standard population.</t>
  </si>
  <si>
    <t>Directly standardised rate</t>
  </si>
  <si>
    <t>To estimate the incidence of malignant melanoma skin cancer. To reduce the incidence and premature deaths from malignant melanoma skin cancer. 
Cancer is amongst the three leading causes of death at all ages, except for pre-school age children, in the UK. It accounts for 29% of all deaths 
http://publications.cancerresearchuk.org/downloads/Product/CS_CS_MORTALITY.pdf
If current incidence rates remain the same, by 2025 there will be an additional 100,000 cases of cancer diagnosed each year as a result of the ageing population. 
http://www.cancerresearchuk.org/cancer-info/cancerstats/incidence/projections/
Inequalities exist in cancer rates between the most deprived and the most affluent populations.
More than two young adults (aged 15-34) are diagnosed with malignant melanoma every day in the UK, and it is the second most common cancer in this age group. 
http://publications.cancerresearchuk.org/downloads/product/CS_KF_SKIN.pdf
This is an unusually young age distribution for an adult cancer and emphasises the importance of its prevention and early treatment to avert the potential loss of many years of life.</t>
  </si>
  <si>
    <t>Compendium of Population Health Indicators, Health and Social Care information Centre</t>
  </si>
  <si>
    <t xml:space="preserve"> http://nww.indicators.ic.nhs.uk/webview/   
 https://indicators.ic.nhs.uk/webview/ </t>
  </si>
  <si>
    <t>Health and Social Care Information Centre</t>
  </si>
  <si>
    <t>Cancer registrations for malignant melanoma of the skin (classified by ICD-10 C43) in the respective calendar years in people aged under 75.</t>
  </si>
  <si>
    <t>Public Health England (PHE) Regional Cancer Registries and Office for National Statistics (ONS)</t>
  </si>
  <si>
    <t>2011 census-based mid-year population estimates for respective calendar years, people aged under 75 (current as December 2013).</t>
  </si>
  <si>
    <t>The directly age-standardised rate (DSR) is the rate of events that would occur in a population with a standard age structure if that population were to experience the age-specific rates of the subject population. The standard population used is the 1976 European Standard Population. The age groups used are: Under 1, 1-4, 5-9,... 70-74. The rate for 2009-11 has been calculated as the simple average of the individual annual rates. The rate is expressed per 100,000 population.</t>
  </si>
  <si>
    <t xml:space="preserve">1976 European Standard Population </t>
  </si>
  <si>
    <t>Updated annually</t>
  </si>
  <si>
    <t>Data for Isles of Scilly UA are included in the figures for England, the South West Region and Cornwall UA. Data for City of London LB are included in the figures for England and the London Region. In addition, count data for Tower Hamlets LB have been subject to disclosure control to prevent disclosure by differencing from other data provided in the data set and are suppressed but are included in the figures for England and the London Region.</t>
  </si>
  <si>
    <t>New cancer registrations were assigned to geographical areas using the area code supplied in the extract.  This is derived from postcode of residence by the ONS using the National Statistics Postcode Directory. Records without a valid area code are excluded but the number of such records is negligible. 
Local calculations using Cancer Registration data may differ slightly from the data presented here as cancer registrations are continuously being updated retrospectively and ONS records may have been updated.
Interpretation: Potential for error due to type of measurement method
Cancer registries collect data to a national specification and have high levels of completeness and consistency. Recording of malignant melanoma of the skin is considered consistent across registries. Data quality for the relevant fields (age, sex, specific cancer cause, area of residence) is extremely high.
Interpretation: Potential for error due to bias and confounding
The rates are age-standardised. This improves the comparability of rates for different areas, or between different time periods, by taking into account differences in the age structures of the populations being compared.</t>
  </si>
  <si>
    <t>Crown Copyright December 2013</t>
  </si>
  <si>
    <t xml:space="preserve">Because Health Profiles are government documents, they are protected by Crown Copyright. Please acknowledge the source of the 2014 profiles as Public Health England. You may use and re-use the information and data contained in Health Profiles (not including logos) free of charge in any format or medium under the terms of the Open Government Licence. To view this licence, visit http://www.nationalarchives.gov.uk/doc/open-government-licence, write to the Information Policy Team, The National Archives, Kew, London TW9 4DU, or e-mail: psi@nationalarchives.gsi.gov.uk.
You may use and re-use the information featured on this website (not including logos or photographs) unless identified as another party’s copyright free of charge in any format or medium, under the terms of the Open Government Licence. We encourage users to establish hypertext links to this website.
 •Open Government Licence (OGL) for public sector information 
•Any email enquiries regarding the use and re-use of this information resource should be sent to: 
psi@nationalarchives.gsi.gov.uk </t>
  </si>
  <si>
    <t xml:space="preserve"> https://indicators.ic.nhs.uk/webview/   https://indicators.ic.nhs.uk/download/NCHOD/Specification/Spec_15A_150DR0074_V1.pdf </t>
  </si>
  <si>
    <t>Hospital stays for self-harm</t>
  </si>
  <si>
    <t>Emergency Hospital Admissions for Intentional Self-Harm, directly age-sex standardised rate, all ages, Persons.</t>
  </si>
  <si>
    <t>Why is it being measured: Mental health and well-being is an important aspect of public health. This indicator is a measure of intentional self-harm as it has not been possible to include a suitable indicator representing all aspects of mental health and well-being. Self-harm results in approximately 110,000 inpatient admissions to hospital each year in England, 99% are emergency admissions. Self-harm is an expression of personal distress and there are varied reasons for a person to harm themselves irrespective of the purpose of the act. There is a significant and persistent risk of future suicide following an episode of self harm. 
What this indicator purports to measure: Self-harm events severe enough to warrant hospital admission. These hospital admissions are being used as a proxy of the prevalence of severe self-harm, these are only the tip of the iceberg in relation to the health and well-being burden of self-harm. 
Public Health Importance: In contrast to the trends in completed suicide, the incidence of self-harm has continued to rise in the UK over the past 20 years and, for young people at least, is said to be among the highest in Europe.[1] Self-harm is poorly understood in society and people who harm themselves are subject to stigma and hostility. 
Self-harm is defined as an intentional act of self-poisoning or self-injury irrespective of the type of motivation or degree of suicidal intent. However, following an episode of self-harm, there is a significant and persistent risk of suicide which varies markedly between genders and age groups. 
Self-harm is one of the top five causes of acute medical admission and those who self-harm have a 1 in 6 chance of repeat attendance at A&amp;E within the year. One study of people presenting at Accident &amp; Emergency (A&amp;E) showed a subsequent suicide rate of 0.7% in the first year - 66 times the suicide rate in the general population. After 15 years, 4.8% of males and 1.8% of females had died by suicide.[2] Aside from the obvious danger of death, self-harm and suicide attempts can be seriously detrimental to an individual's long-term physical health, if they survive. Paracetamol poisoning is a major cause of acute liver failure. Self-cutting can result in permanent damage to tendons and nerves, not to mention scarring and other disfigurements. The NICE guidelines on self-harm note that people who have survived a medically serious suicide attempt are more likely to have poorer outcomes in terms of life expectancy. An additional NICE evidence update was issued in April 2013 focussing on longer-term management of self-harm.[4], [5] There is also evidence of an independent association between people's physical ill health and their self-harm but it is not clear whether this is associated with pain or personality factors.[1] 
Those at greater risk include: ,  
Women - rates of deliberate self-injury are two to three times higher in women than men.[3] ,  
Young people - Self-harming in young people is not uncommon (10-13% of 15-16-year-olds have self-harmed in their lifetime).[3] 
Older people who harm themselves are more likely to do so in an attempt to end their life.[1] ,  
People who have or are recovering from drug and alcohol problems.[1] ,  
People who are lesbian, gay, bisexual or gender reassigned.[3] ,  
Socially deprived people living in urban areas.[1] ,  
Women of South-Asian ethnicity.[1] ,  
Individual elements including personality traits, family experiences, life events, exposure to trauma, cultural beliefs, social isolation and income.[1] ,  Other factors such as education, housing and wider macro-socioeconomic trends such as unemployment rates may also contribute directly, or by influencing a person's susceptibility to mental health problems.[1] 
References 
1. Royal College of Psychiatrists, Self-harm, suicide and risk: helping people who self-harm: Final Report of a Working Group, College Report CR158, (June 2010) accessed March 2014 at: http://www.rcpsych.ac.uk/files/pdfversion/CR158.pdf 
2. Hawton K, Zahl D and Weatherall R. Suicide Following Deliberate Self-harm: Longterm Follow up of Patients Who Presented to a General Hospital. British Journal of Psychiatry 2003; 182: 537-542. 
3. Department of Health, No Health Without Mental Health: A cross-government mental health outcomes strategy for people of all ages (2 February 2011) accessed March 2014 at: http://www.dh.gov.uk/prod_consum_dh/groups/dh_digitalassets/documents/digitalasset/dh_124058.pdf 
4 National Institute for Health and Clinical Excellence (NICE), Longer-term care and treatment of self-harm, (Nov 2011), accessed March 2014 at: http://www.nice.org.uk/guidance/CG133
5 National Institute for Health and Clinical Excellence (NICE),Self-harm: longer term management - Evidence Update April 2013, accessed March 2014 at: http://www.evidence.nhs.uk/topic/self-harm
Purpose behind the inclusion of the indicator: To monitor the incidence of intentional self-harm requiring emergency admission to hospital (approx. 99% of hospital admissions for intentional self-harm are emergencies). To monitor public health programmes aiming to reduce the risk of self-harm. To stimulate discussion and encourage local investigation, and to lead to improvement in data quality and quality of care. To help improve the provision of services. There is insufficient space in the health profiles to include a range of indicators to better profile mental health and well-being.</t>
  </si>
  <si>
    <t>The first national suicide prevention strategy for England[1] was launched in September 2002 to support the target set out in the White Paper, Saving Lives: Our Healthier Nation[2], to reduce the death rate from suicide and undetermined injury by at least 20% by 2010. The suicide prevention strategy has been largely successful and influential, achieving close to their target reduction. However in contrast to suicide, rates of self-harm continue to increase.[3]
The government’s mental health strategy “No health without mental health: A cross-government mental health outcomes strategy for people of all ages”[4], published in February 2011, includes how we will know if progress is being made in key areas for action. The strategy drew links to the then proposed adult social care outcomes framework[5] ambition of “people are free from physical and emotional abuse, harassment, neglect and self-harm” and the importance of the public health outcomes framework[6] indicator of the rate of hospital admissions as a result of self-harm.
This indicator is numbered 2.10 in Domain 2: Health improvement of the final Public Health Outcomes Framework. Domain 2 focuses on actions to help people make healthy choices and lead healthy lifestyles. Improvements in these indicators will, in the main, be led locally through health improvement programmes commissioned by local authorities. However, for some, the core role for the delivery of related services might lie with the NHS.[7]
Whilst the final social care outcomes frame work for 2013/14 still features the outcome, of “People are free from physical and emotional abuse, harassment, neglect and self-harm”, hospital admissions for self-harm are not explicitly measured.[8]
A suicide prevention strategy was launched in September 2012 [9]. This strategy acknowledges the increased risk of suicide in those with a history of self-harm looking at effective local action including having an effective 24 hour response to mental health crises, useful resources and national action to support local approaches.[9]
The third sector plays a vital role in policy and practice on self-harm and suicide prevention. Whilst treatment of self-harm should follow the national institute for health and clinical excellence (NICE) guidelines.[10]
The economic cost of self-harm on a national level has not been calculated, although the direct cost to the National Health Service (NHS) has been estimated at £5.1 million per year from self-poisoning with tricyclic antidepressants alone.[10] The indirect economic costs of self-harming behaviour to an individual and their family are unknown but are likely to be substantial, especially in terms of days lost from work and other activities, including family responsibility.[3]
References
1 Department of Health, National suicide prevention strategy for England (September 2002) accessed Department of Health, National suicide prevention strategy for England (September 2002) accessed 10 May 2013 at
http://webarchive.nationalarchives.gov.uk/20130107105354/http://www.dh.gov.uk/en/Publicationsandstatistics/Publications/PublicationsPolicyAndGuidance/DH_4009474
2 Department of Health, Saving lives: Our Healthier Nation, (July 1999) accessed 10 May 2013 at:
http://webarchive.nationalarchives.gov.uk/+/www.dh.gov.uk/en/Publicationsandstatistics/Publications/PublicationsPolicyAndGuidance/DH_4118614
3 Royal College of Psychiatrists, Self-harm, suicide and risk: helping people who self-harm: Final Report of a Working Group, College Report CR158, (June 2010), accessed 10 May 2013 at:
http://www.rcpsych.ac.uk/files/pdfversion/CR158.pdf
4 Department of Health, No Health Without Mental Health: A cross-government mental health outcomes strategy for people of all ages, (February 2011), accessed 10 May 2013 at:
http://www.dh.gov.uk/prod_consum_dh/groups/dh_digitalassets/documents/digitalasset/dh_124058.pdf
5 Department of Health, A consultation on proposals - Transparency in outcomes: a framework for adult social care (November 2010), accessed 10 May 2013 at:
http://webarchive.nationalarchives.gov.uk/20130107105354/http://www.dh.gov.uk/en/Consultations/Closedconsultations/DH_121509
6 Department of Health, PH Outcomes Healthy Lives, Healthy People: transparency in outcomes, proposals for a public health outcomes framework, (December 2010), accessed 10 May 2013 at:
http://webarchive.nationalarchives.gov.uk/20130107105354/http://www.dh.gov.uk/en/Consultations/Liveconsultations/DH_122962
7 Department of Health, Healthy lives, healthy people: Improving outcomes and supporting transparency, (23rd January 2012), accessed 10 May 2013 at:
https://www.gov.uk/government/publications/healthy-lives-healthy-people-improving-outcomes-and-supporting-transparency
8 Department of Health, Transparency in outcomes: a framework for quality in adult social care: The 2013/14 Adult Social Care Outcomes Framework (November 2012), accessed 10 May 2013 at:
https://www.gov.uk/government/publications/the-adult-social-care-outcomes-framework-2013-to-2014
9 Department of Health, Preventing Suicide in England – A cross-government outcomes strategy to save lives (10 September 2012), accessed 10 May 2013 at: https://www.gov.uk/government/publications/suicide-prevention-strategy-launched
10 National Institute for Health and Clinical Excellence (NICE), Self-harm: The short-term physical and psychological management and secondary prevention of self-harm in primary and secondary care, (July 2004), accessed 10 May 2013 at: http://guidance.nice.org.uk/CG16</t>
  </si>
  <si>
    <t xml:space="preserve">Hospital Episode Statistics (HES), Health and Social Care Information Centre for the respective financial year, England. 
Hospital Episode Statistics (HES) Copyright © 2014, Re-used with the permission of The Health and Social Care Information Centre. All rights reserved.
Local Authority estimates of resident population, Office for National Statistics (ONS)
Unrounded mid-year population estimates produced by ONS and supplied to the Public Health England. Analysis uses the single year of age  grouped into quinary age bands, by sex.
</t>
  </si>
  <si>
    <t>Calculated by Public Health England: Knowledge and Intelligence Team (West Midlands) from data from the Health and Social Care Information Centre - Hospital Episode Statistics (HES) and Office for National Statistics (ONS) - Mid Year Population Estimates</t>
  </si>
  <si>
    <t>Public Health England: Knowledge and Intelligence Team (West Midlands)</t>
  </si>
  <si>
    <t xml:space="preserve">Numerator: Extraction
Emergency Hospital Admissions for Intentional Self-Harm. Counts of first finished consultant episodes with an external cause of intentional self-harm and an emergency admission method were extracted from HES online system. First finished consultant episode counts (excluding regular attenders) were summed in an excel pivot table filtered for emergency admission method and separated by quinary age for all ages, sex and local authority in the respective financial year.
Self-harm is defined by external cause codes (ICD10 X60-X84) which include:
•Intentional self poisoning (X60 to X69 inclusive);
•Intentional self harm by hanging, drowning or jumping (X70, X71 and X80);
• Intentional self harm by firearm/explosive (X72 to X75 inclusive);
• Intentional self harm using other implement (X78 and X79)
• Intentional self harm other (X76, X77 and X81 to X84)
Please note this definition does not include events of undetermined intent.
Numerator: Aggregation /allocation
Local Authority of residence of each Finished Admission Episode is allocated by HES. Values for England, Regions, Counties, Centres, Deprivation deciles and ONS cluster groups are aggregates of these. Data for Isles of Scilly and City of London have been aggregated with Cornwall and Hackney respectively in order to prevent possible disclosure and disclosure by differencing. (This method of aggregation is slightly different from previous years where Isles of Scilly and City of London were excluded from the aggregations). Deprivation deciles and ONS cluster areas for Hackney has been assigned to the City of London area and Cornwall to the Isloes of Scilly to avoid disclosure through differencing.
</t>
  </si>
  <si>
    <t>Hospital Episode Statistics (HES), Health and Social Care Information Centre for the respective financial year, England. 
Hospital Episode Statistics (HES) Copyright © 2014, Re-used with the permission of The Health and Social Care Information Centre. All rights reserved.</t>
  </si>
  <si>
    <t xml:space="preserve">Local Authority mid-year population estimates for the corresponding year of resident population for males and females, Office for National Statistics (ONS)
Data are based on unrounded, single year of age,  mid-year population estimates produced by ONS. Analysis uses the quinary age bands, by sex.
Populations for  England, GORs, Counties, Deprivation decile, and ONS areas have been aggregated up from local authorities (LAs).The Isles of Scilly and City of London populations have been aggregated with Cornwall and Hackney respectively.
</t>
  </si>
  <si>
    <t>Data relating to 2012/13 uses Mid-year Population Estimates: Single year of age and sex for local authorities in England and Wales (produced 26th June 2013). Source: Office for National Statistics.
Data relating to that prior to 2012/13 uses Unrevised Mid-year Population Estimates: Single year of age and sex for local authorities in England and Wales. Source: Office for National Statistics.</t>
  </si>
  <si>
    <t>Methods used to calculate indicator value
Directly age-sex standardised rate, European Standard Population 2013 per 100,000 for indicator data produced for 2012/13.
Directly age-sex standardised rate, European Standard Population 1976 per 100,000 for indicator data produced prior to 2012/13.
The rates are directly age-sex standardised. This improves the comparability of rates for different areas, or between different time periods, by taking into account differences in the age and sex structures of the populations being compared.
The directly age-sex standardised rate is the rate of events that would occur in a standard population if that population were to experience the age-sex specific rates of the subject population. 
Explicitly:
DSR = Σi wi ri / Σi wi)x100,000
(expressed per 100,000 population)
where:
wi is the number, or proportion, of individuals in the standard population in age group i.
ri is the crude age-specific rate in the subject population in age group i, given by:
ri = Oi/ni
where:
Oi is the observed number of events in the subject population in age group i.
ni is the number of individuals in the subject population in age group i.
The standard population used for the direct method is the European Standard Population. The age groups used: 0-4, 05-09, etc. 65-69, 70-74, 75-79, 80-84, 85-89, 90+ for the 2012/13 data, and 0-4, 05-09, etc. 65-69, 70-74, 75-79, 80-84, 85+ where the 1976 European Standard Population was applied.
The methodology is based on that provided in APHO Technical Briefing 3: Commonly Used Public Health Statistics and their Confidence Intervals. http://www.apho.org.uk/resource/item.aspx?RID=48457</t>
  </si>
  <si>
    <t xml:space="preserve">Per 100,000 European Standard population (2013), using sex and age bands of 0-4, 5-9, etc. to 90+ for data relating to 2012/13.
Per 100,000 European Standard population (1976), using sex and age bands of 0-4, 5-9, etc. to 85+ for data relating prior to 2012/13. </t>
  </si>
  <si>
    <t xml:space="preserve">Dobson &amp; Byar's methods
</t>
  </si>
  <si>
    <t>The Isles of Scilly and City of London admissions and populations have been aggregated with Cornwall and Hackney respectively. Data for other geographies (England, Regions, Counties) therefore include data for all local authorities in order to prevent possible disclosure and disclosure by differencing. All other LAs were checked for small numbers and disclosure control applied.</t>
  </si>
  <si>
    <t xml:space="preserve">Hospital admissions are a very small proportion of A&amp;E attendances for self-harm but HES data are all that is available. The identification and coding of intent may be subject to recording bias.
There may be variation between Trusts in the way hospital admissions are coded for example the coding of whether an injury is intentional. Routine data do not allow for all of these aspects to be identified and removed from the indicator, however, this may be done through local audit. There could be differences in recording information. Often the focus is on the type of injury (overdose, laceration) and its treatment rather than the underlying cause which can create large variations in whether the episode is recorded as self-harm. Poisoning, which include accidental overdoses show a similar pattern, suggesting that miscoding of poisonings is unlikely to be a major explanation.
In order to allow comparison of groups with different age structures it is common to present “age-sex standardised” rates. These are calculated by summing the product of age specific rates for each age band in the group by the number in that age band in the standard population for males and females. The sum for males and females is then divided by the total number in all age bands in the standard population to obtain the age and sex standardised rate. This improves the comparability of rates for different areas, or between different time periods, by taking into account differences in the age and sex structures of the populations being compared.
Any difference between groups in age-sex standardised rates is then not due to difference in age-sex structure since the same standard population was used to calculate all age-sex standardised rates. The method does however assume that minor differences in age-sex structure within age bands are unimportant and in general this is true.
Inpatient hospital admissions are a very small proportion of incidents of self-harm. A small proportion may present to A&amp;E and of these only a proportion will lead to an admission to hospital.
There are underlying factors which may influence the rate of hospital admissions for self-harm, for example:
• Patterns of service delivery, access and hospital admissions policies leading to different patient pathways in different areas.
• There could be patterns in clinical behaviour such as the likelihood of admitting someone to hospital who has taken a small overdose
• Some areas are better at preventing repeat events.
• There may be different patterns of behaviour so mental distress and illness may be higher or more likely to be displayed as self-harm.
• Differences in contributing factors such as alcohol consumption.
This will be an under estimate of the incidence of intentional self-harm. There is variation in the completeness of hospital records and quality of coding between NHS Trusts. In addition, there are underlying factors which may influence the rate of hospital admissions for self-harm (see sections on potential for error due to type of measurement method and potential for bias and confounding)
Population estimates used may produce slight differences in rate calculation from those done using other sources. Population estimates of higher geographies such as County, GOR and England are aggregates of the LA populations. Populations for Isles of Scilly and City of London have been aggregated with Cornwall and Hackney respectively in order to prevent possible disclosure and disclosure by differencing. (This method of aggregation is slightly different from previous years where Isles of Scilly and City of London were excluded from the aggregations).
</t>
  </si>
  <si>
    <t>Interpretation: What a high / low level of indicator value means
A high indicator value (red blob in spine chart) represents a statistically significant higher level of emergency hospital admissions for self-harm for that local authority when compared to the England value.
A low indicator value (green blob) represents a statistically significant lower level of emergency hospital admissions for self-harm for that local authority when compared to the England value.</t>
  </si>
  <si>
    <t xml:space="preserve">©Crown Copyright, source:  Public Health England 2014
</t>
  </si>
  <si>
    <t>You can reproduce sections of the profiles for non-commercial purposes, so long as they are acknowledged as '©Crown Copyright, source:  Public Health England 2014'. More information on Copyright and re-use is available from http://www.apho.org.uk/resource/view.aspx?RID=116441</t>
  </si>
  <si>
    <t>http://www.apho.org.uk/default.aspx?RID=49802</t>
  </si>
  <si>
    <t>Hospital stays for alcohol related harm</t>
  </si>
  <si>
    <t>The number of admissions involving an alcohol-related primary diagnosis or an alcohol-related external cause per 100,000 population (age standardised).</t>
  </si>
  <si>
    <t>admissions</t>
  </si>
  <si>
    <t>Alcohol consumption is a contributing factor to hospital admissions and deaths from a diverse range of conditions. Alcohol misuse is estimated to cost the NHS about £3.5 billion per year and society as a whole £21 billion annually.
The Government has said that everyone has a role to play in reducing the harmful use of alcohol - this indicator is one of the key contributions by the Government (and the Department of Health) to promote measurable, evidence based prevention activities at a local level, and supports the national ambitions to reduce harm set out in the Government's Alcohol Strategy. This ambition is part of the monitoring arrangements for the Responsibility Deal Alcohol Network. Alcohol-related admissions can be reduced through local interventions to reduce alcohol misuse and harm.</t>
  </si>
  <si>
    <t xml:space="preserve"> http://www.lape.org.uk/ </t>
  </si>
  <si>
    <t>Public Health England Knowledge and Intelligence Team (North West)</t>
  </si>
  <si>
    <t xml:space="preserve">The number of admissions involving an alcohol-related primary diagnosis or an alcohol-related external cause. See LAPE user guide for further details
 http://www.lape.org.uk/downloads/Lape_guidance_and_methods.pdf </t>
  </si>
  <si>
    <t>ONS mid year population estimates</t>
  </si>
  <si>
    <t>Directly standardised rates per 100,000 population, standardised to the European Standard Population.</t>
  </si>
  <si>
    <t>European Standard Population</t>
  </si>
  <si>
    <t xml:space="preserve">Data for England includes records with geography 'Unknown' and 'No fixed abode'. Children aged less than 16 years were only included for alcohol-specific conditions and for low birth weight. Conditions where low levels of alcohol consumption are protective (have a negative alcohol-attributable fraction) are not included in the calculation of the indicator. See LAPE user guide for further details -  http://www.lape.org.uk/downloads/Lape_guidance_and_methods.pdf </t>
  </si>
  <si>
    <t>Drug misuse</t>
  </si>
  <si>
    <t>Estimated prevalence of opiate and/or crack cocaine users (previously defined as "problem drug users'), crude rate, ages 15-64, persons.</t>
  </si>
  <si>
    <t>This indicator estimates the prevalence of opiate and/or crack cocaine users in an area. The indicator was chosen as the best available estimate of drug use prevalence in an area. The aim is to help monitor likely health care burden from drug misuse.</t>
  </si>
  <si>
    <t xml:space="preserve">On 8 December 2010, the government launched its new drug strategy, 'Reducing demand, restricting supply, building recovery: supporting people to live a drug-free life'. The full strategy document and annual reviews of the drug strategy 2010 providing an update on progress in meeting commitments are available at:
www.gov.uk/government/policies/reducing-drugs-misuse-and-dependence
</t>
  </si>
  <si>
    <t>National Treatment Agency (NTA)</t>
  </si>
  <si>
    <t>National Treatment Agency (www.nta.nhs.uk/facts-prevalence.aspx). Drug treatment data were supplied by National Treatment Agency. This is a bespoke request to identify local authority (LA) data.</t>
  </si>
  <si>
    <t>PHE Knowledge and Intelligence Team (North West)
These estimates were commissioned by the Home Office and calculated by the Centre for Drug Misuse Research, University of Glasgow in collaboration with the National Drug Evidence Centre, University of Manchester. People using opiates and/or crack cocaine were identified using drug treatment, probation, police and prison data.</t>
  </si>
  <si>
    <t xml:space="preserve">Resident persons aged 15-64 estimated to be problem drug users </t>
  </si>
  <si>
    <t>The National Treatment Agency (NTA).</t>
  </si>
  <si>
    <t>Revised 2011 census based ONS 2010 mid-year population estimates (persons aged 15-64) by Local Authority District, County, GOR and England.</t>
  </si>
  <si>
    <t xml:space="preserve">The estimated number of opiate and/or crack cocaine users for DATs, GORs and England are available from the National Treatment Agency. DATs are broadly coterminous with top tier local authorities (counties, metropolitan county districts, unitary authorities (with the exception of Chester DAT, Bedfordshire DAT and the Cornwall and Isles of Scilly DAT) and London boroughs).The number of opiate and/or crack cocaine users in treatment for each LA in England was provided as a bespoke request by the National Treatment Agency. Postcode sector was the lowest level of geography available in each record. These postcode sectors were mapped to LA using probabilistic allocation for people who had no local authority or PCT of residence recorded in treatment data. Examination of the relationship between the opiate and/or crack cocaine users estimates and the number of opiate and/or crack cocaine users in treatment for LAs with data for both showed this to be linear (evidenced by an R2 value of 0.989 ). The regression model was used to disaggregate opiate and/or crack cocaine users estimates from counties and DATs with combined UAs to lower tier geographies. These totals for county districts were then reconciled to ensure consistency with the county prevalence total as were the UAs which are combined into DAT areas. The final indicator value is a crude rate per 1,000 mid-year population for ages 15-64 years. </t>
  </si>
  <si>
    <t>15-64 years</t>
  </si>
  <si>
    <t>Ad hoc</t>
  </si>
  <si>
    <t>Confidence intervals for crude rates were calculated for the estimated prevalence of opiate and/or crack cocaine users with the Byar's approximation as recommended by APHO ( http://www.apho.org.uk/resource/item.aspx?RID=48457 ). This method takes no account of uncertainty in the model used to estimate numbers of drug users at the county districts.</t>
  </si>
  <si>
    <t>Not applicable</t>
  </si>
  <si>
    <t>The number of opiate and/or crack cocaine users, are modelled estimates. The estimates of the number of opiate and/or crack cocaine users were published by the National Treatment Agency  (2010/11) and issues with the methods are outlined in the report:
www.nta.nhs.uk/uploads/estimatesoftheprevalenceofocu201011[0].pdf ;Drug treatment data are available at DAT area level. A linear regression model uses number of users in treatment (2010/11) to disaggregate the county level opiate and/or crack cocaine users estimates to county district estimates.                                                                                          Source estimates for the number of opiate and/or crack cocaine users by DAT, GOR and England are modelled using capture-recapture method and multiple indicator method. DATs are broadly coterminous with upper tier local authorities (with the exception of Chester DAT, Bedfordshire DAT and the Cornwall and Isles of Scilly DAT), therefore it was necessary to further model values for lower tier local authorities (county districts) using the treatment data (see below) as a predictor of opiate and/or crack cocaine user numbers using a linear regression model. The National Treatment Agency provided record level treatment data for the whole of England, the postcode sector being the lowest level of geography available in the record. These postcode sectors were mapped to LA using probabilistic allocation for people who had no local authority or PCT of residence recorded in treatment data. The ONS mid-year revised 2010 resident population (rounded 2011 census based populations) estimates for persons aged 15-64 have been used. Census data and mid-year estimates are known to be deficient in their estimates of: ,  Non-white populations ,  Full-time students ,  Men aged 20-39 ,  People living in nursing homes etc ,  Rough sleepers ,  Inner-city populations ,  Households of multiple occupation ,  Migrants</t>
  </si>
  <si>
    <t>Recorded diabetes</t>
  </si>
  <si>
    <t>The prevalence of Quality and Outcomes Framework (QOF) recorded diabetes in the population registered with GP practices aged 17 and over.</t>
  </si>
  <si>
    <t>Type 2 diabetes (approximately 90% of diagnosed cases) is partially preventable – it can be prevented or delayed by lifestyle changes (exercise, weight loss, healthy eating). Earlier detection of type 2 diabetes followed by effective treatment reduces the risk of developing diabetic complications.</t>
  </si>
  <si>
    <t>This indicator will raise awareness of trends in diabetes among public health professionals and local authorities. Diabetic complications (including cardiovascular, kidney, foot and eye diseases) result in considerable morbidity and have a detrimental impact on quality of life.The 13 quality statements of the 'Diabetes in adults quality standard' (2011) were informed by a range of NICE clinical guidelines and the 'National Service Framework for Diabetes' that covered all aspects of diabetes care and prevention. Specifically, it is expected that the high quality care set out in this quality standard will reduce the complications associated with diabetes.NICE guidelines for diabetes include these for children and young people: pregnancy, type 1 diabetes, prevention of type 2 diabetes, risk identification and interventions for individuals at high risk. All aim to improve the prevention, identification and management of those people at risk of developing diabetes and those with the condition. http://www.nice.org.uk/media/FCF/87/DiabetesInAdultsQualityStandard.pdf  http://guidance.nice.org.uk/index.jsp?action=find</t>
  </si>
  <si>
    <t>Information centre for health and social care (IC). QOF information is derived from the Quality Management Analysis System (QMAS), a national system developed by NHS Connecting for Health.</t>
  </si>
  <si>
    <t>http://www.hscic.gov.uk/qof</t>
  </si>
  <si>
    <t>Patients registered with GP practices, with a coded diagnosis of diabetes and aged 17 and over at midnight on 31st March (in a particular year). (QOF DM19).Numerator counts for local authorities are estimated by aggregating general practice level data: each practice is allocated to the local authority within which its main surgery is sited, using the NHS Postcode Directory. GP Practice postcodes were downloaded from  www.connectingforhealth.nhs.uk/systemsandservices/data/ods/genmedpracs/datafiles/epraccur.zip .England counts are aggregated from the estimated LA counts.</t>
  </si>
  <si>
    <t>Health and Social Care Information Centre (HSCIC)</t>
  </si>
  <si>
    <t>Patients registered with GP practices aged 17 and over.
The practice list sizes included in the QOF prevalence dataset are obtained from the Prescription Services Division of the NHS Business Services Authority (BSA) and relate to the final quarter of the reporting year (January to March).
The BSA data does not give ages by single year so it is necessary to use a proportion of the 15 to 24 age band to estimate the number of patients aged 17 to 24 for diabetes prevalence.
These estimates were added to the numbers in age bands for 25 years and over to give estimates of the number and percentage of the BSA practice list aged 17 and over. It is assumed that the number of people in the 15 to 24 age band is evenly spread across individual ages.
These percentages were then applied to the total list sizes in the QOF dataset to give estimates of the number on each QOF practice list aged 17 and over. These numbers then became the denominators for calculation of prevalence rates for diabetes.
More information can be found in the Quality and Outcomes Framework Achievement, prevalence and exceptions data, 2012/13 Technical Annex
Denominators for local authorities are estimated by aggregating general practice level data: each practice is allocated to the local authority within which its main surgery is sited, using the NHS Postcode Directory. GP Practice postcodes were downloaded from  http://www.connectingforhealth.nhs.uk/systemsandservices/data/ods/genmedpracs/datafiles/epraccur.zip . England denominators are aggregated from the estimated LA denominators.</t>
  </si>
  <si>
    <t>This indicator is a measure of recorded diabetes prevalence and not actual prevalence and therefore under-reports groups who are less likely to be registered with a GP, such as ethnic minority populations, young people, homeless people, migrants and travellers. QOF registers are constructed to underpin indicators on quality of care, and they do not necessarily equate to prevalence as may be defined by epidemiologists. The Quality and Outcomes Framework (QOF) is a voluntary scheme but it can contribute to the overall picture of how a practice is performing.
The QOF diabetes register does not distinguish between Type I and Type II diabetes.
Record level data are not available therefore we have apportioned practices to Local Authorities (LAs) based on the postcode of the GP practices. The allocation method may have incorrectly apportioned patients to LAs; patients are counted as part of the LA of the GP practice where they are registered, not the LA they reside in.</t>
  </si>
  <si>
    <t>Data for Isles of Scilly and City of London data are not presented, but their data are included in the values for England.</t>
  </si>
  <si>
    <t>This work remains the sole and exclusive property of the Health and Social Care Information Centre and may only be reproduced where there is explicit reference to the ownership of the Health and Social Care Information Centre. This work may be re-used by NHS and government organisations without permission. This work is subject to the Re-Use of Public Sector Information Regulations and permission for commercial use must be obtained from the copyright holder.</t>
  </si>
  <si>
    <t xml:space="preserve">Local Authority data also available from  http://www.healthprofiles.info 
Quality and Outcomes Framework Achievement, prevalence and exceptions data, 2012/13 Technical Annex:  https://catalogue.ic.nhs.uk/publications/primary-care/qof/qual-outc-fram-11-12/qof-11-12-tech-anx.pdf </t>
  </si>
  <si>
    <t>Incidence of TB</t>
  </si>
  <si>
    <t>The three-year average number of reported new cases per year (based on case notification) per 100,000 population</t>
  </si>
  <si>
    <t>TB re-emerged as a serious public health problem in the UK over the last two decades, with TB incidence rising above the European average. Although many local authorities have low numbers of cases, others have high and sometimes rising rates, and it is important to provide information about levels of TB in local authorities and their surrounding areas.</t>
  </si>
  <si>
    <t xml:space="preserve">Information about TB incidence will inform policy decisions around local and national approaches to TB. </t>
  </si>
  <si>
    <t>Public Health England</t>
  </si>
  <si>
    <t>Number of new cases of TB - three-year average</t>
  </si>
  <si>
    <t>Office for National Statistics mid-year population estimate for the middle year of the three-year rolling average period</t>
  </si>
  <si>
    <t>Rate per 100,000</t>
  </si>
  <si>
    <t>Yearly</t>
  </si>
  <si>
    <t>Presentation of indicators using average data for a 3-year time period prevents disclosure of small numbers.</t>
  </si>
  <si>
    <t xml:space="preserve">Please note the 3-year rolling average rates for TB incidence have been calculated by first calculating a 3-year average figure for the number of new TB cases (the numerator), and then the denominator used is the mid-year population data for the middle year of the three year period. Some other public health statistics calculate multi-year averages by summing the figures to obtain the numerator, and summing the population from all years to obtain the denominator. The two methods usually produce slightly different results. </t>
  </si>
  <si>
    <t>http://www.hpa.org.uk/Topics/InfectiousDiseases/InfectionsAZ/Tuberculosis</t>
  </si>
  <si>
    <t>Acute sexually transmitted infections</t>
  </si>
  <si>
    <t>Number of diagnoses of acute sexually transmitted infections (STIs) in 2012 per 100,000 population. This is a combination of diagnoses made by genitourinary medicine (GUM) clinics, the National Chlamydia Screening Programme (NCSP) and outside these settings in other sexual health services (non-NCSP, non-GUM settings such as GPs not registered with the NCSP).</t>
  </si>
  <si>
    <t>STIs continue to be an important public health problem in England. The data show that a significant burden of STIs exists within the population. Combining infections within the single measure of acute STI rates provides a more complete picture of the burden of STIs.</t>
  </si>
  <si>
    <t>No national performance or outcome targets are associated with the overall number of acute STIs seen in local health service areas. Components of the acute STI indicator, such as diagnoses of genital chlamydial infection, are used in health service targets such as the Public Health Outcomes Framework:  https://www.gov.uk/government/publications/healthy-lives-healthy-people-improving-outcomes-and-supporting-transparency . Local commissioners need to be aware of information on performance in relation to these targets.</t>
  </si>
  <si>
    <t xml:space="preserve">Data are reported via GUMCAD, the mandatory STI surveillance system for all GUM clinics in England and the Chlamydia Testing Activity Dataset (CTAD). CTAD was introduced in 2012 and details of the methodology are available at: http://www.hpa.org.uk/sexualhealth/ctad. CTAD includes diagnoses of chlamydia made in all patients of all ages.  Data are submitted to Public Health England, Colindale.  </t>
  </si>
  <si>
    <t>Public Health England - Health Protection (Colindale)</t>
  </si>
  <si>
    <t>Public Health England. Knowledge and Intelligence Team (South West) constructed confidence intervals and region and England aggregates based on local authority level data received from Health Protection (Colindale).</t>
  </si>
  <si>
    <t xml:space="preserve">The number of diagnoses of acute sexually transmitted infections in GUM clinics. Chlamydia diagnoses also include those from young people aged 15-24 attending National Chlamydia Screening Program (NCSP) sites and non-NCSP and non-GUM sites (NnNG). Clinical criteria used to diagnose the conditions are available at: www.bashh.org/guidelines The numerator consists of SHHAPT and KC60 codes used in the GUMCAD surveillance system (2008-2012).                                           </t>
  </si>
  <si>
    <t>Public Health England from systems as described in 'data source' above.</t>
  </si>
  <si>
    <t>Estimates of resident population (mid-2011) based on the 2011 Census</t>
  </si>
  <si>
    <t>Crude rate per 100,000 resident population. The number of diagnoses in 2012 was divided by the total population and then multiplied by 100,000. Cases were allocated to Local Authority using the patient's LSOA of residence, which in turn was assigned using the patient's complete postcode. England and region data was aggregated from the relevant local authority level data. Regions are based on old 'Government Office Regions' (see notes).</t>
  </si>
  <si>
    <t xml:space="preserve">Data are reported quarterly but the data are routinely presented annually by calendar year, approximately six months after the end of the year to which the data relate. </t>
  </si>
  <si>
    <t>The Isles of Scilly count is less than 5 and has been excluded from the data. West Devon has the next smallest count (less than 215) in the South West region and has been suppressed to prevent disclosure of the Isles of Scilly count by differencing from the region total. Devon County in turn has been suppressed to prevent disclosure of West Devon by differencing.</t>
  </si>
  <si>
    <t xml:space="preserve">1.This indicator now includes "new HIV diagnosis - acute infections'. Previous year versions of this indicator excluded these data and thus are not comparable.                                                            2.Not all infections will be symptomatic so the number of diagnosed cases will be less than the population prevalence.                                                                                                                                  3. Data reported through GUMCAD are representative of the patients accessing GUM services. 4. Overall coverage of CTAD varies between health service areas. Therefore the number of positives detected is dependent on the sampling population and will not be representative of the true number of infections. Thus interpretation of the current indicator should take into account information available elsewhere such as the percentage of the population aged 15-24 screened for chlamydia. The number of diagnoses per 100,000 residents also may not be representative of the general population of young people aged 15 to 24 year olds. In addition, the number of chlamydia diagnoses underestimates the true level of infection due to the presence of undetected/untested asymptomatic infections. 5. Data represent the number of diagnoses and not the number of people tested. Data are based on tests with confirmed positive and negative results only. Tests with equivocal, inhibitory and insufficient results have been excluded as most people with these results are retested (CTAD). 6. The estimated total resident population, rather than estimated sexually active resident population, is used for the denominator. This means that the rate of diagnoses per 100,000 residents will be an underestimate of the proportion of sexually active young people diagnosed with acute STIs. Patients diagnosed with acute STIs who are resident outside of England are also excluded from the data.                                                                                                                                                                                                                                                                                                                                7. The degree of completeness of reporting by local authority needs to be taken into account. If the lower super output area (LSOA) code for the patient residence was not reported or if it is reported as unknown by the GUM clinic these data are not included in the numerator for the LA breakdown. Some chlamydia diagnoses were not reported by LA codes to NCSP. These data also are not included in the numerator for the LA breakdown.   Reporting is continually improving so current data may be superseded by future reports.
 </t>
  </si>
  <si>
    <t>1. Regions are based on old 'Government Office Regions' / 'statistical regions'. These do not reflect Public Health England regions (which contain some different local authorities e.g. Dorset is in PHE's South East region rather than the South West and Milton Keynes is in PHE's East Midlands region rather than the  South East). Consequently PHE Region totals published separately by the Health Protection directorate will be different. 2. The disclosure control method differs from last year.</t>
  </si>
  <si>
    <t>The data (suppressed version) are publically available and there are no restrictions on their re-use</t>
  </si>
  <si>
    <t>Additional STI data at LA, region and national level are available on the Public Health England website here:   http://www.hpa.org.uk/HPA/Topics/InfectiousDiseases/InfectionsAZ/1201094610372/  . Public Health England maintains the complete dataset which contains information on patient ethnicity, country of birth, sexual orientation, age group, gender, patient diagnosis and LSOA of patient residence.</t>
  </si>
  <si>
    <t>Hip fractures in people aged 65 and over</t>
  </si>
  <si>
    <t>Emergency Hospital Admission for fractured neck of femur in persons aged 65 and over, directly age-sex standardised rate per 100,000.</t>
  </si>
  <si>
    <t>Hip fracture is a debilitating condition - only one in three sufferers return to their former levels of independence and one in three end up leaving their own home and moving to long-term care (resulting in social care costs). Hip fractures are almost as common and costly as strokes and the incidence is rising.
There is evidence of interventions to treat osteoporosis, to prevent falls and to prevent fractures in people who have already suffered one fragility fracture. Inclusion of this indicator will encourage prioritisation of such interventions1.
1  http://www.dh.gov.uk/en/Publicationsandstatistics/Publications/PublicationsPolicyAndGuidance/DH_132358 .</t>
  </si>
  <si>
    <t>Inclusion of this indicator will encourage prioritisation of interventions.</t>
  </si>
  <si>
    <t>The  http://www.Healthprofiles.info  produced by Public Health England have published hip fracture emergency admission rates for 65 and over by Local Authorities.</t>
  </si>
  <si>
    <t>Emergency admissions for fractured neck of femur classified by primary diagnosis code (ICD10 S72.0 Fracture of neck of femur; S72.1 Pertrochanteric fracture and S72.2 Subtrochanteric fracture) and an emergency admission method. Age at admission 65 and over.Counted by first finished consultant episode (excluding regular and day attenders) in financial year in which episode ended, by local authority and region of residence from the HES data and figures for England are the sum of the regions.</t>
  </si>
  <si>
    <t>Hospital Episode Statistics (HES), Health and Social Care Information Centre</t>
  </si>
  <si>
    <t>Local Authority estimates of resident population, Office for National Statistics (ONS)
Unrounded mid year population estimates produced by ONS and supplied to Public Health England. Analysis uses the quinary age bands 65-69, 70-74, 75-79, 80-84, 85-89 and 90+, by sex.
Populations for  England have been aggregated up from GOR. Populations for local authorities, counties and GOR are as published by ONS. Deprivation decile, and ONS areas have been aggregated from local authorities (LAs).The Isles of Scilly and City of London populations have been aggregated with Cornwall and Hackney respectively.</t>
  </si>
  <si>
    <t>Local Authority estimates of resident population, Office for National Statistics (ONS)</t>
  </si>
  <si>
    <t xml:space="preserve">Directly age-sex standardised rate, European Standard Population 2013 per 100,000.
The rates are directly age-sex standardised. This improves the comparability of rates for different areas, or between different time periods, by taking into account differences in the age and sex structures of the populations being compared.
The directly age-sex standardised rate is the rate of events that would occur in a standard population if that population were to experience the age-sex specific rates of the subject population. The standard population used for the direct method is the European Standard Population. The age groups used are:  65-69, 70-74, 75-79, 80-84, 85-89, 90+.
The methodology is based on that provided in APHO Technical Briefing 3: Commonly Used Public Health Statistics and their Confidence Intervals.  http://www.apho.org.uk/resource/item.aspx?RID=48457 </t>
  </si>
  <si>
    <t>Per 100,000 European Standard population (2013), using sex and agebands of 0-4, 5-9, etc to 90+.</t>
  </si>
  <si>
    <t>Values relating to City of London and Isles of Scilly have been combined with Hackney and Cornwall due to the requirement to suppress HES counts between 1 and 5. Data for Region and England levels therefore include data for all local authorities in order to prevent possible disclosure and disclosure by differencing.
All other LAs were checked for small numbers and did not require disclosure control.</t>
  </si>
  <si>
    <t>Numerator values are for emergency admissions with a primary diagnosis of fractured neck of femur as defined by ICD10 codes S72.0 to S72.2.  
Fractured neck of femur is sometimes defined as S72.0 only, or as the whole S72.0-S72.9 grouping, or as various other combinations within the S72.0 - S72.9 range.  
This indicator uses primary diagnosis of fractured neck of femur. This may result in lower values in comparison to using all diagnoses  
The current weighting of the standardisation by sex uses the European Standard Population and assumes an equal M:F ratio. This may not appropriately represent the population of structure of the current population of England in which the population structure in the older age groups has a greater proportion of females, due to their longer life expectancy. Hence the application of this method gives greater weight to male deaths than female deaths. However some injuries such as hip fracture are more prevalent in females due to higher levels of osteoporosis. It is therefore recommended that rates for males and females are also investigated separately to get a more complete view.  
HES inpatient data are generally considered to be complete and robust. However, there may be a question regarding the quality of external cause coding and differences in admission thresholds. There may be variation between Trusts in the way hospital admissions are coded. There may be variation in data recording completeness. Injury information could potentially be missing in the admission episode record but added instead to a subsequent episode record. In addition, some transfers which are also coded as episode order 1 (epiorder 1) and emergency could lead to double counting.  
Figures can be corroborated by comparison with the National Hip Fracture Database (NHFD).</t>
  </si>
  <si>
    <t>The data presented replace provisional versions previously published in PHOF.
Population data and the European Standard Population have been revised.
ONS have provided an explanation of the change in standard population (available at  http://www.ons.gov.uk/ons/guide-method/user-guidance/health-and-life-events/revised-european-standard-population-2013--2013-esp-/index.html )  
Please note Health profile data for this indicator prior to 2014 have not been updated to reflect the new European Standard Population or ONS revised mid year population estimates.
A change in methodology in 2011-12 resulted in an increase in the number of records where the PCT or SHA of residence was unknown. From 2006-07 to 2010-11 the current PCT and SHA of residence fields were populated from the recorded patient postcode. In order to improve data completeness, if the postcode was unknown the PCT, SHA and country of residence were populated from the PCT/SHA value supplied by the provider. From April 2011-12 onwards if the patient postcode is unknown the PCT, SHA and country of residence are listed as unknown. Therefore comparisons with previous years data should be made with caution.</t>
  </si>
  <si>
    <t>Hospital Episode Statistics (HES) Copyright  2014, Re-used with the permission of The Health and Social Care Information Centre. All rights reserved.
Office for National Statistics,  Crown Copyright 2013. Mid-year Population Estimates: Single year of age and sex for local authorities in the United Kingdom; estimated resident population. Under the terms of the Open Government licence (OGL) and UK Government Licensing Framework (launched 30 September 2010 - to review go to:http://www.nationalarchives.gov.uk/information-management/uk-gov-licensing-framework.htm), anyone wishing to use or re-use ONS material, whether commercially or privately, may do so freely without a specific application for a licence, subject to the conditions of the OGL and the Framework. To view this licence, go to:  http://www.nationalarchives.gov.uk/doc/open-government-licence/  or write to The Information Policy Team, The National Archives, Kew, London TW9 4DU.</t>
  </si>
  <si>
    <t>This material is Crown Copyright but may be reproduced without formal permission or charge for personal or in-house use and should be acknowledged as '©Crown Copyright, source:  Public Health England 2014'.</t>
  </si>
  <si>
    <t>The  http://www.wmpho.org.uk/olderpeopleatlas/atlas/atlas.html  produced by PHE KIT West Midlands has published hip fracture emergency admission rates for 65 and over by sex and by Local Authorities.
The  http://www.apho.org.uk/default.aspx?QN=INJURY_DEFAULT  produced by PHE KIT South West has published hip fracture emergency admission rates for 65 and over by Local Authorities calculated by PHE KIT West Midlands.
http://www.phoutcomes.info/public-health-outcomes-framework#gid/1000044/pat/6/ati/102/page/6/par/E12000004/are/E06000015</t>
  </si>
  <si>
    <t>Excess winter deaths (three year)</t>
  </si>
  <si>
    <t>Excess Winter Deaths Index (EWD Index) is the excess winter deaths measured as the ratio of extra deaths from all causes that occur in the winter months compared with the expected number of deaths, based on the average of the number of non-winter deaths.</t>
  </si>
  <si>
    <t>Ratio</t>
  </si>
  <si>
    <t>The number of excess winter deaths depends on the temperature and the level of disease in the population as well as other factors, such as how well equipped people are to cope with the drop in temperature. Most excess winter deaths are due to circulatory and respiratory diseases, and the majority occur amongst the elderly population(1). Research carried out by the Eurowinter Group(2) and Curwen(3) found that mortality during winter increases more in England and Wales compared to other European countries with colder climates, suggesting that many more deaths could be preventable in England and Wales.
The public health white paper, Healthy lives, healthy people: our strategy for public health in England (November 2010) set out a new vision for a public health system. The Public Health Outcomes Framework, published in January 2012, is part of a series of updates that set out what we would want to achieve in a new and reformed public health system. These outcomes underpin the overall vision "To improve and protect the nation's health and to improve the health of the poorest, fastest"(4) Excess winter mortality is indicator 4.15 in Domain 4: Health care public health and preventing premature mortality of the Public Health Outcomes Framework(4). In addition the Department of Health "Cold Weather Plan" emphasized the effect of cold on health and healthcare services. The plan is an essential component of overall winter and emergency planning and wider health promotion activity to protect individuals and communities from the effects of severe winter weather(5).
(1) ONS Statistical Bulletin:Excess Winter Mortality in England and Wales, 2011/12 (Provisional) and 2010/11 (Final) is  http://www.ons.gov.uk/ons/rel/subnational-health2/excess-winter-mortality-in-england-and-wales/2011-12--provisional--and-2010-11--final-/ewm-bulletin.html , Last Accessed 16/09/2013 (2) The Eurowinter group (1997) Cold exposure and winter mortality from ischaemic heart disease, cerebrovascular disease, respiratory disease, and all causes in warm and cold regions in Europe. The Lancet 349, 1341-1346 (3) Curwen M (1990/91) Excess winter mortality: a British phenomenon? Health Trends 4, 169-75 (4) Department of Health, Healthy lives, healthy people: Improving outcomes and supporting transparency, (23rd January 2012), accessed 15/05/13 at:  https://www.gov.uk/government/publications/healthy-lives-healthy-people-improving-outcomes-and-supporting-transparency  (5) Cold Weather Plan for England 2012  http://www.gov.uk/government/publications/cold-weather-plan-for-england-2012-published , Last Accessed 16/09/2013</t>
  </si>
  <si>
    <t>Annual Public Health Mortality File provided by ONS</t>
  </si>
  <si>
    <t xml:space="preserve">Calculated by Public Health England: Knowledge and Intelligence Team (West Midlands) from the Annual Public Health Mortality data provided by the Office for National Statistics (ONS) </t>
  </si>
  <si>
    <t>Public Health Knowledge and Intelligence Team (West Midlands)</t>
  </si>
  <si>
    <t>Total number of excess winter deaths in defined year 20xx/20xx+3  i.e. number of deaths occurring in December in year 20xx, January to March and December in 20xx+1, January to March and December in 20xx+2 and January to March in 20xx+3  minus half the number of deaths in the non-winter months (preceding August to November in year 20xx, April to November in 20xx+1, April to November in 20xx+2 and following April to July in  year 20xx+3) and registered by 31 December 20xx+3.</t>
  </si>
  <si>
    <t>Annual Public Health Mortality File (ONS)</t>
  </si>
  <si>
    <t>The average number of deaths for all ages (in defined year 20xx/20xx+3) occurring in the non-winter months, i.e. the number of deaths in the non-winter months (preceding August to November in year 20xx, April to November in 20xx+1, April to November in 20xx+2 and following April to July in  year 20xx+3) and registered by 31 December 20xx+3 divided by two.</t>
  </si>
  <si>
    <t xml:space="preserve">The ONS standard method was used:  http://www.ons.gov.uk/ons/guide-method/method-quality/quality/quality-information/health-and-social-care/quality-and-methodology-information-for-excess-winter-mortality-in-england-and-wales.pdf 
The method defines the winter period as December to March, and compares the number of deaths that occurred in this winter period with the average number of non-winter deaths occurring in the preceding August to November and the following April to July: EWM (Excess Winter Mortality) = Dec to Mar deaths - ((Aug to Nov deaths + Apr to Jul deaths) / 2)
The EWM index is calculated as the number of excess winter deaths divided by the average non-winter deaths expressed as a percentage: EWM Index = (EWM / average non-winter deaths) x 100
For more information on method and work out example,see the Excess Winter Deaths Atlas user guide  http://www.wmpho.org.uk/excesswinterdeathsinenglandatlas/WMPHO%20EWD%20Atlas%20User%20Guide%20(Jan%202013).pdf </t>
  </si>
  <si>
    <t xml:space="preserve">The EWDI is treated as odds  and the formula for a calculation of 95% confidence intervals is explained in WMPHO  Excess Winter Deaths Atlas: User Guide  http://www.wmpho.org.uk/excesswinterdeathsinenglandatlas/WMPHO%20EWD%20Atlas%20User%20Guide%20%28Jan%202013%29.pdf </t>
  </si>
  <si>
    <t>The Isles of Scilly and City of London EWD data have been aggregated with Cornwall and Hackney respectively. Data for Region and England levels therefore include data for all local authorities in order to prevent possible disclosure by differencing. All other LAs were checked for small numbers and did not require disclosure control.</t>
  </si>
  <si>
    <t>The Annual Public Health Mortality File provided by ONS is based on registered deaths and the EWD and EWDI calculations are based on the date of death occurrences. It is possible that a small number of deaths might not have been registered when the data were released and this could vary between areas.This indicator only includes deaths which are registered by the end of the calender year 20xx+1.
The EWD Index will be partly dependent on the proportion of older people in the population as most excess winter deaths effect older people (there is no standardisation in this calculation by age or any other factor).
EWD Index was calculated based on the "ONS Method" which defines the winter period as December to March, and the non-winter period as August to November of that same year and April to July of the following year. This winter period was selected as they are the months which over the last 50 years have displayed above average monthly mortality. However, if mortality starts to increase prior to this, for example in November, the number of deaths in the non-winter period will increase, which in turn will decrease the estimate of excess winter mortality.</t>
  </si>
  <si>
    <t>ONS publish regional level data for single years annually. The method adopted for calculation of the confidence intervals differs from that used for this indicator.</t>
  </si>
  <si>
    <t>You may use or re-use this information (not including logos) free of charge in any format or medium, under the terms of the Open Government Licence. To view this licence, visit the National Archives website, write to: The Information Policy Team, The National Archives, Kew, London TW9 4DU, or email: psi@nationalarchives.gsi.gov.uk.</t>
  </si>
  <si>
    <t xml:space="preserve"> http://www.wmpho.org.uk/excesswinterdeathsinenglandatlas/atlas.html   http://www.apho.org.uk/resource/view.aspx?RID=116446   http://www.ons.gov.uk/ons/rel/subnational-health2/excess-winter-mortality-in-england-and-wales/2011-12--provisional--and-2010-11--final-/index.html 
http://www.phoutcomes.info/public-health-outcomes-framework#gid/1000044/pat/6/ati/102/page/6/par/E12000004/are/E06000015</t>
  </si>
  <si>
    <t>Life expectancy at birth</t>
  </si>
  <si>
    <t>The average number of years a person would expect to live based on contemporary mortality rates. For a particular area and time period, it is an estimate of the average number of years a newborn baby would survive if he or she experienced the age-specific mortality rates for that area and time period throughout his or her life.
Figures are calculated from deaths from all causes and mid-year population estimates, based on data aggregated over a three year period.
Figures reflect mortality among those living in an area in each time period, rather than what will be experienced throughout life among those born in the area. The figures are not therefore the number of years a baby born in the area could actually expect to live, both because the mortality rates of the area are likely to change in the future and because many of those born in the area will live elsewhere for at least some part of their lives.</t>
  </si>
  <si>
    <t>Life expectancy</t>
  </si>
  <si>
    <t>Years</t>
  </si>
  <si>
    <t>25 &amp; 26</t>
  </si>
  <si>
    <t>This indicator gives context to healthy life expectancy figures by providing information on the estimated length of life. The two indicators are extremely important summary measures of mortality and morbidity. They complement the supporting indicators by showing the overall trends in major population health measures, setting the context in which local authorities can assess the other indicators and identify the drivers of life expectancy and healthy life expectancy.</t>
  </si>
  <si>
    <t>Figures calculated by Office for National Statistics using ONS mortality data and mid-year population estimates.</t>
  </si>
  <si>
    <t xml:space="preserve"> http://www.ons.gov.uk/ons/publications/re-reference-tables.html?edition=tcm%3A77-326676#tab-all-tables </t>
  </si>
  <si>
    <t>Number of deaths registered in the respective calendar years</t>
  </si>
  <si>
    <t>Office for National Statistics (ONS) annual death extracts</t>
  </si>
  <si>
    <t>ONS mid-year population estimates for the respective calendar years</t>
  </si>
  <si>
    <t>Office for National Statistics (ONS) mid-year population estimates</t>
  </si>
  <si>
    <t xml:space="preserve">Abridged life tables (based on five-year age groups) were constructed using standard methods.1,2 Separate tables were constructed for males and females using numbers of deaths registered in calendar years and annual mid-year population estimates. A life table template which illustrates the method used to calculate life expectancy (and 95% confidence intervals) can be found on the ONS website:  http://www.ons.gov.uk/ons/rel/subnational-health4/life-expec-at-birth-age-65/2004-06-to-2008-10/ref-life-table-template.xls 
1 Shyrock HS and Siegel JS (1976) The Methods and Materials of Demography (abridged edition), Academic Press: New York. 2 Newell C (1994) Methods and Models in Demography, John Wiley &amp; Sons: Chichester
A guide to interpretation, data sources and method of calculation is available here:  documents\Overarching_user_guide_May_final.pdf </t>
  </si>
  <si>
    <t>The data will be updated annually.</t>
  </si>
  <si>
    <t>The 95% confidence interval (CI) for each area was calculated using the revised Chiang method (Chiang II), allowing the calculation of the variance of the mortality rates for those age groups with no deaths registered in the analysis period. This method is the approved standard for ONS outputs of life expectancy at sub-national level1.
[1] Toson B and Baker A (2003) Life expectancy at birth: methodological options for small populations. National Statistics Methodological Series No.33.</t>
  </si>
  <si>
    <t>Disclosure control not required as mortality data used in the calculation are classified as 'discoverable' by ONS, i.e. they can be obtained from individual death certificates.</t>
  </si>
  <si>
    <t>Crown copyright 2013</t>
  </si>
  <si>
    <t>You may use and re-use Crown copyright information from this website (other than the Royal Arms and departmental or agency logos) free of charge in any format or medium, under the terms and conditions of the Open Government Licence, provided it is reproduced accurately and not used in a misleading context. Where any of the Crown copyright items on this website are being republished or copied to others, the source of the material must be identified and the copyright status acknowledged.</t>
  </si>
  <si>
    <t xml:space="preserve">Life expectancy at birth: methodological options for small populations. No 33 in the National Statistics Methodological Series:  http://www.ons.gov.uk/ons/guide-method/method-quality/specific/gss-methodology-series/index.html 
A guide to interpretation, data sources and method of calculation for the PHOF overarching indicators is available here:  documents\Overarching_user_guide_May_final.pdf </t>
  </si>
  <si>
    <t>Infant mortality</t>
  </si>
  <si>
    <t>Infant deaths under 1 year of age per 1000 live births</t>
  </si>
  <si>
    <t>Infant mortality is an indicator of the general health of an entire population. It reflects the relationship between causes of infant mortality and upstream determinants of population health such as economic, social and environmental conditions. Deaths occurring during the first 28 days of life (the neonatal period) in particular, are considered to reflect the health and care of both mother and newborn.</t>
  </si>
  <si>
    <t>Reducing infant mortality overall and the gap between the richest and poorest groups are part of the Government's strategy for public health (Health Lives, Healthy People: Our Strategy for Public Health Novermber 2010)</t>
  </si>
  <si>
    <t>The number of infant deaths aged under 1 year that occurred in the relevant period.</t>
  </si>
  <si>
    <t>The number of live births that occurred in the relevant period.</t>
  </si>
  <si>
    <t>Crude rate per 1,000 live births: The number of infant deaths is divided by the number of live births in the same area and multiplied by 1,000.</t>
  </si>
  <si>
    <t xml:space="preserve">Aitken's method. For more details visit:  https://indicators.ic.nhs.uk/download/Additional%20Reading/Methods%20annexes/Compendium%20User%20Guide%202005%20Apr%20Annex%203%20V1.doc </t>
  </si>
  <si>
    <t>Live births were assigned to geographical areas by ONS using the postcode of mother's usual residence and the National Statistics Postcode Directory (NSPD).</t>
  </si>
  <si>
    <t>Copyright ONS</t>
  </si>
  <si>
    <t>Smoking related deaths</t>
  </si>
  <si>
    <t>Deaths attributable to smoking, directly age-sex standardised rate for persons aged 35 years +. Relative risks by ICD10 code from The Information Centre for Health and Social Care, Statistics on Smoking: England 2010.</t>
  </si>
  <si>
    <t xml:space="preserve">Smoking remains the biggest single cause of preventable mortality and morbidity in the world1. It still accounts for 1 in 6 of all deaths in England, and there exist huge inequalities in smoking related deaths: areas with the highest death rates from smoking  are about three times as high than areas with the lowest death rates attributable to smoking.Reference:(1)  World Health Organization Report on the Global Tobacco Epidemic 2009  http://www.who.int/tobacco/mpower/2009/en/index.html </t>
  </si>
  <si>
    <t xml:space="preserve">Healthy Lives, Healthy People: A Tobacco Control Plan for England1 states that tobacco use remains one of our most significant public health challenges and that smoking is the single biggest cause of inequalities in death rates between the richest and poorest in our communities.
In January 2012 the Public Health Outcomes Framework2 was published. Smoking and smoking related death plays a key role in two of the four domains: Health Improvement and Preventing premature mortality.
References: (1) Healthy Lives, Healthy People: A Tobacco Control Plan for England, March 2011  http://www.dh.gov.uk/prod_consum_dh/groups/dh_digitalassets/documents/digitalasset/dh_124960.pdf (2) Healthy Lives, Healthy People: Improving outcomes and supporting transparency, Part 1: A public health outcomes framework for England, 2013-16
 https://www.gov.uk/government/uploads/system/uploads/attachment_data/file/263658/2901502_PHOF_Improving_Outcomes_PT1A_v1_1.pdf </t>
  </si>
  <si>
    <t xml:space="preserve">ONS mortality file, ONS LSOA single year of age population estimates and smoking status from Integrated Household Survey, relative risks from The Information Centre for health and social care, Statistics on Smoking, England 2010. </t>
  </si>
  <si>
    <t xml:space="preserve">Further detail on the methodology can be found at  http://www.apho.org.uk/resource/view.aspx?RID=116454 </t>
  </si>
  <si>
    <t>PHE - Knowledge and Intelligence Team East</t>
  </si>
  <si>
    <t>Smoking attributable deaths are the sums over the smoking attributable fractions of all deaths. The fraction (between 0 and 1) of a death that is considered to be due to smoking is based on: relative risk (specific for underlying cause of death, smoking status, age and sex) and estimated smoking and ex-smoking prevalence (by age, sex, area).
Causes of death considered to be related to smoking are: various cancers, cardiovascular and respiratory diseases, and diseases of the digestive system. For a detailed list, including ICD 10 codes, please see  http://www.apho.org.uk/resource/view.aspx?RID=117641  p.253.</t>
  </si>
  <si>
    <t>ONS: Annual birth and death extracts
Prevalence of current smoking, former smoking and non-smoking from Integrated Household Survey, ONS (experimental statistics). 2007-09 to 2010-12 smoking attributable mortality uses smoking prevalence for Local Authorities for 2012, combined with the regional age-sex breakdown of smoking prevalence for the same year.
Relative risks from The Health and Social Care Information Centre Statistics on Smoking: England 2010</t>
  </si>
  <si>
    <t>ONS mid-year population estimates by LSOA and single year of age (unrounded)</t>
  </si>
  <si>
    <t>ONS</t>
  </si>
  <si>
    <t>European Standard Population 2013</t>
  </si>
  <si>
    <t>Published in PHE Health Profiles and Tobacco Control Profiles.
All data points from 2007-09 to 20010-12 were (re-)calculated using rebased populations, adjustments for ICD10 v 2010 for deaths up to and including 2010, European Standard populations 2013 and ex-smoking and smoking prevalence 2012.</t>
  </si>
  <si>
    <t>Suicide rate</t>
  </si>
  <si>
    <t>Age-standardised mortality rate from suicide and injury of undetermined intent per 100,000 population</t>
  </si>
  <si>
    <t>Suicide is a significant cause of death in young adults, and is seen as an indicator of underlying rates of mental ill-health.</t>
  </si>
  <si>
    <t xml:space="preserve">This indicator is in the Public Health Outcomes Framework.  The government's Suicide Prevention Strategy sets out plants for reducing suicide rates and supporting people affected by suicide.
(https://www.gov.uk/government/publications/suicide-prevention-strategy-for-england) </t>
  </si>
  <si>
    <t>Public Health England (based on ONS source data)</t>
  </si>
  <si>
    <t>Public Health England Knowledge and Intelligence Team (East Midlands and South East)</t>
  </si>
  <si>
    <t>Number of deaths from suicide and injury of undetermined intent classified by underlying cause of death recorded as ICD10 codes X60-X84 (all ages), Y10-Y34 (ages 15+ only) registered in the respective calendar years, aggregated into quinary age bands (0-4, 5-9,..., 85-89, 90+).
Counts of deaths for years up to and including 2010 have been adjusted where needed to take account of the ICD-10 coding change introduced in 2011. The detailed guidance on the implementation is available at  http://www.apho.org.uk/resource/item.aspx?RID=126245 .</t>
  </si>
  <si>
    <t>Population-years (aggregated populations for the three years) for people of all ages, aggregated into quinary age bands (0-4, 5-9, ..., 85-89, 90+).</t>
  </si>
  <si>
    <t>ONS 2011 Census based mid-year population estimates</t>
  </si>
  <si>
    <t>Numerator data for each age band are divided by the denominator population data for each age band respectively to give age specific death rates for the area.These age specific rates are multiplied by the standard population for each age group respectively and aggregated across all the age groups to give the age adjusted count of deaths for the area.This age adjusted count of deaths is divided by the total standard population for the whole age range included in the indicator, and multiplied by 100,000 to give the age standardised mortality rate for the area.</t>
  </si>
  <si>
    <t>2013 European Standard Population</t>
  </si>
  <si>
    <t>The data will normally be updated annually.</t>
  </si>
  <si>
    <t>Disclosure control not required as mortality data used in the calculation are classified as 'discoverable' by ONS, ie they can be obtained from individual death certificates.</t>
  </si>
  <si>
    <t>Population data and the European Standard Population have been revised, and the rates have been adjusted to take account of the ICD10 2010 change in coding rules. ONS has provided an explanation of the change in standard population (available at  http://www.ons.gov.uk/ons/guide-method/user-guidance/health-and-life-events/revised-european-standard-population-2013--2013-esp-/index.html )</t>
  </si>
  <si>
    <t>The ONS definition of suicide includes deaths given an underlying cause of intentional self harm or an injury/poisoning of undetermined intent. In England and Wales, it has been customary to assume that most injuries and poisonings of undetermined intent are cases where the harm was self-inflicted but there was insufficient evidence to prove that the deceased deliberately intended to kill themselves. However, it cannot be applied to children due to the possibility that these deaths were caused by unverifiable accidents, neglect or abuse. Therefore, only deaths of undetermined intent in adults aged 15 years and over are included.
Where the observed total number of deaths is less than 25, the rates have been suppressed as there are too few deaths to calculate directly standardised rates reliably.
The England rate and the England best and worst values are not displayed (and the spine chart bar is absent) for districts and unitary authorities, because more than 25% of local rates are too small to calculate reliably. This part of the spine chart is therefore omitted from the pdf local authority Health Profiles and the online District/UA Health Profiles display.</t>
  </si>
  <si>
    <t>The data may be reused referencing Public Health England</t>
  </si>
  <si>
    <t>https://www.gov.uk/government/publications/suicide-prevention-strategy-for-england</t>
  </si>
  <si>
    <t>Under 75 mortality rate: cardiovascular</t>
  </si>
  <si>
    <t>Age-standardised rate of mortality from all cardiovascular diseases (including heart disease and stroke) in persons less than 75 years per 100,000 population.</t>
  </si>
  <si>
    <t>Cardiovascular disease (CVD) is one of the major causes of death in under 75s in England.  There have been huge gains over the past decades in terms of better treatment for CVD and improvements in lifestyle, but to ensure that there continues to be a reduction in the rate of premature mortality from CVD, there needs to be concerted action in both prevention and treatment.</t>
  </si>
  <si>
    <t>This indicator is in the Public Health Outcomes Framework</t>
  </si>
  <si>
    <t>Number of deaths from all cardiovascular diseases (classified by underlying cause of death recorded as ICD codes I00-I99) registered in the respective calendar years, in people aged under 75, aggregated into quinary age bands (0-4, 5-9,..., 70-74).
Counts of deaths for years up to and including 2010 have been adjusted where needed to take account of the ICD-10 coding change introduced in 2011. The detailed guidance on the implementation is available at  http://www.apho.org.uk/resource/item.aspx?RID=126245 .</t>
  </si>
  <si>
    <t>Population-years (aggregated populations for the three years) for people of all ages, aggregated into quinary age bands (0-4, 5-9, ..., 70-74).</t>
  </si>
  <si>
    <t>The data will be updated annually</t>
  </si>
  <si>
    <t xml:space="preserve">The data presented here replace provisional versions previously published.  Population data and the European Standard Population have been revised, and the rates have been adjusted to take account of the ICD10 2010 change in coding rules. ONS have provided an explanation of the change in standard population (available at  http://www.ons.gov.uk/ons/guide-method/user-guidance/health-and-life-events/revised-european-standard-population-2013--2013-esp-/index.html )
</t>
  </si>
  <si>
    <t>Where the observed total number of deaths is less than 25, the rates have been suppressed as there are too few deaths to calculate directly standardised rates reliably.</t>
  </si>
  <si>
    <t>Under 75 mortality rate: cancer</t>
  </si>
  <si>
    <t>Age-standardised rate of mortality from all cancers in persons less than 75 years per 100,000 population</t>
  </si>
  <si>
    <t>Cancer is the highest cause of death in England in under 75s.  To ensure that there continues to be a reduction in the rate of premature mortality from cancer, there needs to be concerted action in both prevention and treatment.</t>
  </si>
  <si>
    <t>Number of deaths from all cancers (classified by underlying cause of death recorded as ICD codes C00-C97) registered in the respective calendar years, in people aged under 75, aggregated into quinary age bands (0-4, 5-9,..., 70-74).
Counts of deaths for years up to and including 2010 have been adjusted where needed to take account of the ICD-10 coding change introduced in 2011. The detailed guidance on the implementation is available at  http://www.apho.org.uk/resource/item.aspx?RID=126245 .</t>
  </si>
  <si>
    <t>The data presented here replace provisional versions previously published.  Population data and the European Standard Population have been revised, and the rates have been adjusted to take account of the ICD10 2010 change in coding rules. ONS have provided an explanation of the change in standard population (available at  http://www.ons.gov.uk/ons/guide-method/user-guidance/health-and-life-events/revised-european-standard-population-2013--2013-esp-/index.html )</t>
  </si>
  <si>
    <t>Killed and seriously injured on roads</t>
  </si>
  <si>
    <t>Number of people reported killed or seriously injured on the roads, all ages, per 100,000 resident population.</t>
  </si>
  <si>
    <t>Motor vehicle traffic accidents are a major cause of preventable deaths and morbidity, particularly in younger age groups. For children and for men aged 20-64 years, mortality rates for motor vehicle traffic accidents are higher in lower socioeconomic groups.The vast majority of road traffic collisions are preventable and can be avoided through improved education, awareness, road infrastructure and vehicle safety.</t>
  </si>
  <si>
    <t>The public health strategy ‘Healthy Lives, Healthy People’ (2010) highlighted the need to reduce road injuries in children and address the “strong social and regional variations”. Reports relating to the earlier cross-government ‘Staying Safe’ strategy such as the ‘Staying Safe: Action Plan’ (2008) and ‘Accident Prevention Amongst Children and Young People - A Priority Review’ (2009) address child road safety issues in more detail.The Department for Transport’s new ‘Strategic Framework for Road Safety’ (May 2011) draws together and updates the wide-ranging issues that will need to be addressed to reduce road casualties. The strategy also drops over-arching national targets in favour of a new proposed ‘Road Safety Outcomes Framework’.The need for safer roads is also linked to the recent public health strategy, and existing government-backed initiatives, to increase ‘active travel’ and physical activity.</t>
  </si>
  <si>
    <t>Department for Transport</t>
  </si>
  <si>
    <t>https://www.gov.uk/government/organisations/department-for-transport/series/road-accidents-and-safety-statistics</t>
  </si>
  <si>
    <t>PHE Knowledge and Intelligence Team (South West)</t>
  </si>
  <si>
    <t>The number of people of all ages reported killed or seriously injured on the roads, in the three year period.</t>
  </si>
  <si>
    <t>2011 Census based mid-year resident population estimate for the middle year of the indicator period, multiplied by 3</t>
  </si>
  <si>
    <t>Crude rate per 100,000 population. The number of events observed over the three year period is divided by the mid-period population multiplied by 3, and the resulting rate multiplied by 100,000.</t>
  </si>
  <si>
    <t>Byar's Method</t>
  </si>
  <si>
    <t>Data quality varies as there are differences between police forces in procedures for recording, collecting and collating. Not all road casualties are reported to police.
Areas with low resident populations but which have high inflows of people or traffic may have artificially high rates because the at-risk resident population is not an accurate measure of exposure to transport. This is likely to affect the results for employment centres e.g. City of London and sparsely populated rural areas which have high numbers of visitors or through traffic.</t>
  </si>
  <si>
    <t>Counts for Heathrow Airport are included in the London and England totals</t>
  </si>
  <si>
    <t>These data are National Statistics and there are no restrictions on their re-use</t>
  </si>
  <si>
    <t>Local Health Profiles, 2014 (PHE, 08/07/2014)</t>
  </si>
  <si>
    <t>Local Indicator Value (see definitions in Metadata)</t>
  </si>
  <si>
    <t>Local Number per Year</t>
  </si>
  <si>
    <t>Domain</t>
  </si>
  <si>
    <t>Ind Code</t>
  </si>
  <si>
    <t>PHOF</t>
  </si>
  <si>
    <t>Our Communities</t>
  </si>
  <si>
    <t>Proportion of Children in Poverty (Under 16s)</t>
  </si>
  <si>
    <t>GCSE Achieved (5A*-C incl Maths &amp; Eng)</t>
  </si>
  <si>
    <t>Violent Crime</t>
  </si>
  <si>
    <t>Long Term Unemployed</t>
  </si>
  <si>
    <t>Children &amp; Young People's health</t>
  </si>
  <si>
    <t>Smoking in Pregnancy</t>
  </si>
  <si>
    <t>Y</t>
  </si>
  <si>
    <t>Starting breast feeding</t>
  </si>
  <si>
    <t>Obese Children (Year 6)</t>
  </si>
  <si>
    <t>Teeenage Pregnancy (Under 18)</t>
  </si>
  <si>
    <t>Adult health &amp; lifestyle</t>
  </si>
  <si>
    <t>Adults Smoking</t>
  </si>
  <si>
    <t>Physically Active Adults</t>
  </si>
  <si>
    <t>Obese Adults</t>
  </si>
  <si>
    <t>Disease &amp; poor health</t>
  </si>
  <si>
    <t>Incidence of Malignant Melanoma</t>
  </si>
  <si>
    <t>Hospital stays for alcohol-related harm</t>
  </si>
  <si>
    <t>Drug Misuse</t>
  </si>
  <si>
    <t>People diagnosed with diabetes</t>
  </si>
  <si>
    <t>Hip Fractures in 65+</t>
  </si>
  <si>
    <t>Life expectancy &amp; causes of death</t>
  </si>
  <si>
    <t>Excess Winter Deaths</t>
  </si>
  <si>
    <t>Life Expectancy - Males</t>
  </si>
  <si>
    <t>Life Expectancy - Females</t>
  </si>
  <si>
    <t>Infant Deaths</t>
  </si>
  <si>
    <t>Smoking Related Deaths</t>
  </si>
  <si>
    <t>Early Deaths: Heart Disease &amp; Stroke</t>
  </si>
  <si>
    <t>Early Deaths: Cancer</t>
  </si>
  <si>
    <t>Road Injuries and Deaths</t>
  </si>
  <si>
    <t>PHE - Health Profiles (2014)</t>
  </si>
  <si>
    <t>Time Period</t>
  </si>
  <si>
    <t>Area Code</t>
  </si>
  <si>
    <t>Area Name</t>
  </si>
  <si>
    <t>ONS Cluster</t>
  </si>
  <si>
    <t>Value</t>
  </si>
  <si>
    <t>Lower CI</t>
  </si>
  <si>
    <t>Upper CI</t>
  </si>
  <si>
    <t>Denominator</t>
  </si>
  <si>
    <t>Sex</t>
  </si>
  <si>
    <t>Age</t>
  </si>
  <si>
    <t>Note</t>
  </si>
  <si>
    <t>Aug 2009 - Jul 2012</t>
  </si>
  <si>
    <t>E06000001</t>
  </si>
  <si>
    <t>Hartlepool</t>
  </si>
  <si>
    <t>Persons</t>
  </si>
  <si>
    <t>All ages</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</si>
  <si>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</si>
  <si>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</si>
  <si>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</si>
  <si>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</si>
  <si>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</si>
  <si>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</si>
  <si>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</si>
  <si>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</si>
  <si>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</si>
  <si>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</si>
  <si>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</si>
  <si>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</si>
  <si>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</si>
  <si>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</si>
  <si>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</si>
  <si>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</si>
  <si>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</si>
  <si>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</si>
  <si>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</si>
  <si>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</si>
  <si>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</si>
  <si>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</si>
  <si>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</si>
  <si>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</si>
  <si>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</si>
  <si>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</si>
  <si>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</si>
  <si>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</si>
  <si>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</si>
  <si>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</si>
  <si>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</si>
  <si>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</si>
  <si>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</si>
  <si>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</si>
  <si>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</si>
  <si>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t>
  </si>
  <si>
    <t>E06000020</t>
  </si>
  <si>
    <t>Telford and Wrekin</t>
  </si>
  <si>
    <t>E06000021</t>
  </si>
  <si>
    <t>Stoke-on-Trent</t>
  </si>
  <si>
    <t>E06000022</t>
  </si>
  <si>
    <t>Bath and North East Somerset</t>
  </si>
  <si>
    <t>E06000023</t>
  </si>
  <si>
    <t>Bristol</t>
  </si>
  <si>
    <t>E06000024</t>
  </si>
  <si>
    <t>North Somerset</t>
  </si>
  <si>
    <t>E06000025</t>
  </si>
  <si>
    <t>South Gloucestershire</t>
  </si>
  <si>
    <t>E06000026</t>
  </si>
  <si>
    <t>Plymouth</t>
  </si>
  <si>
    <t>E06000027</t>
  </si>
  <si>
    <t>Torbay</t>
  </si>
  <si>
    <t>E06000028</t>
  </si>
  <si>
    <t>Bournemouth</t>
  </si>
  <si>
    <t>E06000029</t>
  </si>
  <si>
    <t>Poole</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</si>
  <si>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</si>
  <si>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</si>
  <si>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</si>
  <si>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</si>
  <si>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</si>
  <si>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</si>
  <si>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</si>
  <si>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</si>
  <si>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</si>
  <si>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</si>
  <si>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</si>
  <si>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</si>
  <si>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</si>
  <si>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</si>
  <si>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</si>
  <si>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</si>
  <si>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</si>
  <si>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</si>
  <si>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</si>
  <si>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</si>
  <si>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</si>
  <si>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</si>
  <si>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</si>
  <si>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</si>
  <si>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</si>
  <si>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</si>
  <si>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</si>
  <si>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</si>
  <si>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</si>
  <si>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</si>
  <si>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</si>
  <si>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</si>
  <si>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</si>
  <si>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</si>
  <si>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</si>
  <si>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</si>
  <si>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</si>
  <si>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</si>
  <si>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</si>
  <si>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</si>
  <si>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</si>
  <si>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</si>
  <si>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</si>
  <si>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</si>
  <si>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Value for Cornwall &amp; Isles of Scilly combined</t>
  </si>
  <si>
    <t>E06000054</t>
  </si>
  <si>
    <t>Wiltshire</t>
  </si>
  <si>
    <t>E06000055</t>
  </si>
  <si>
    <t>Bedford</t>
  </si>
  <si>
    <t>E06000056</t>
  </si>
  <si>
    <t>Central Bedfordshire</t>
  </si>
  <si>
    <t>E06000057</t>
  </si>
  <si>
    <t>Northumberland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</si>
  <si>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</si>
  <si>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</si>
  <si>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</si>
  <si>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</si>
  <si>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</si>
  <si>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</si>
  <si>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</si>
  <si>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</si>
  <si>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</si>
  <si>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</si>
  <si>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</si>
  <si>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</si>
  <si>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</si>
  <si>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</si>
  <si>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</si>
  <si>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</si>
  <si>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</si>
  <si>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</si>
  <si>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</si>
  <si>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</si>
  <si>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</si>
  <si>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</si>
  <si>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</si>
  <si>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</si>
  <si>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</si>
  <si>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</si>
  <si>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</si>
  <si>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</si>
  <si>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</si>
  <si>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</si>
  <si>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</si>
  <si>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</si>
  <si>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</si>
  <si>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</si>
  <si>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</si>
  <si>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</si>
  <si>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</si>
  <si>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</si>
  <si>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</si>
  <si>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</si>
  <si>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</si>
  <si>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</si>
  <si>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</si>
  <si>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</si>
  <si>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</si>
  <si>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</si>
  <si>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</si>
  <si>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</si>
  <si>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</si>
  <si>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</si>
  <si>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</si>
  <si>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</si>
  <si>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</si>
  <si>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</si>
  <si>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</si>
  <si>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</si>
  <si>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</si>
  <si>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</si>
  <si>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</si>
  <si>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</si>
  <si>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</si>
  <si>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</si>
  <si>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</si>
  <si>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</si>
  <si>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</si>
  <si>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</si>
  <si>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</si>
  <si>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</si>
  <si>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</si>
  <si>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</si>
  <si>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</si>
  <si>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</si>
  <si>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</si>
  <si>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</si>
  <si>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</si>
  <si>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</si>
  <si>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</si>
  <si>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</si>
  <si>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</si>
  <si>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</si>
  <si>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</si>
  <si>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</si>
  <si>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</si>
  <si>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</si>
  <si>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</si>
  <si>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</si>
  <si>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</si>
  <si>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</si>
  <si>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</si>
  <si>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</si>
  <si>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</si>
  <si>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</si>
  <si>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</si>
  <si>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</si>
  <si>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</si>
  <si>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</si>
  <si>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</si>
  <si>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</si>
  <si>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</si>
  <si>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</si>
  <si>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</si>
  <si>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</si>
  <si>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</si>
  <si>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</si>
  <si>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</si>
  <si>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</si>
  <si>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</si>
  <si>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</si>
  <si>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</si>
  <si>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</si>
  <si>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</si>
  <si>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</si>
  <si>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</si>
  <si>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</si>
  <si>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</si>
  <si>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</si>
  <si>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</si>
  <si>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</si>
  <si>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</si>
  <si>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</si>
  <si>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</si>
  <si>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</si>
  <si>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</si>
  <si>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</si>
  <si>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</si>
  <si>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</si>
  <si>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</si>
  <si>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</si>
  <si>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</si>
  <si>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</si>
  <si>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</si>
  <si>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</si>
  <si>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</si>
  <si>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</si>
  <si>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</si>
  <si>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</si>
  <si>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</si>
  <si>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</si>
  <si>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</si>
  <si>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</si>
  <si>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</si>
  <si>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</si>
  <si>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</si>
  <si>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</si>
  <si>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</si>
  <si>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</si>
  <si>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</si>
  <si>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</si>
  <si>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</si>
  <si>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</si>
  <si>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</si>
  <si>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</si>
  <si>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</si>
  <si>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</si>
  <si>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</si>
  <si>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</si>
  <si>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</si>
  <si>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</si>
  <si>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</si>
  <si>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</si>
  <si>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</si>
  <si>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</si>
  <si>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</si>
  <si>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</si>
  <si>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</si>
  <si>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</si>
  <si>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</si>
  <si>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</si>
  <si>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</si>
  <si>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</si>
  <si>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</si>
  <si>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</si>
  <si>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</si>
  <si>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</si>
  <si>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</si>
  <si>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</si>
  <si>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</si>
  <si>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</si>
  <si>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</si>
  <si>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</si>
  <si>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</si>
  <si>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</si>
  <si>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</si>
  <si>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</si>
  <si>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</si>
  <si>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</si>
  <si>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</si>
  <si>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</si>
  <si>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</si>
  <si>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</si>
  <si>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</si>
  <si>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</si>
  <si>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</si>
  <si>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</si>
  <si>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</si>
  <si>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</si>
  <si>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</si>
  <si>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</si>
  <si>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</si>
  <si>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</si>
  <si>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</si>
  <si>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</si>
  <si>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</si>
  <si>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</si>
  <si>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</si>
  <si>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</si>
  <si>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</si>
  <si>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</si>
  <si>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</si>
  <si>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</si>
  <si>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</si>
  <si>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</si>
  <si>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</si>
  <si>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</si>
  <si>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</si>
  <si>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</si>
  <si>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</si>
  <si>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</si>
  <si>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</si>
  <si>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</si>
  <si>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</si>
  <si>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</si>
  <si>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</si>
  <si>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</si>
  <si>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</si>
  <si>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</si>
  <si>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</si>
  <si>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</si>
  <si>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</si>
  <si>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</si>
  <si>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</si>
  <si>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</si>
  <si>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</si>
  <si>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</si>
  <si>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</si>
  <si>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</si>
  <si>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</si>
  <si>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</si>
  <si>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</si>
  <si>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</si>
  <si>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</si>
  <si>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</si>
  <si>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</si>
  <si>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</si>
  <si>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</si>
  <si>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</si>
  <si>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</si>
  <si>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</si>
  <si>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</si>
  <si>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</si>
  <si>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</si>
  <si>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</si>
  <si>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</si>
  <si>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</si>
  <si>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</si>
  <si>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</si>
  <si>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</si>
  <si>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</si>
  <si>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</si>
  <si>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</si>
  <si>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</si>
  <si>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</si>
  <si>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</si>
  <si>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</si>
  <si>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</si>
  <si>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</si>
  <si>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</si>
  <si>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</si>
  <si>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</si>
  <si>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</si>
  <si>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</si>
  <si>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</si>
  <si>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</si>
  <si>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</si>
  <si>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</si>
  <si>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</si>
  <si>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</si>
  <si>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</si>
  <si>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</si>
  <si>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</si>
  <si>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</si>
  <si>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</si>
  <si>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</si>
  <si>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</si>
  <si>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</si>
  <si>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</si>
  <si>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</si>
  <si>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</si>
  <si>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</si>
  <si>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</si>
  <si>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</si>
  <si>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</si>
  <si>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</si>
  <si>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</si>
  <si>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</si>
  <si>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</si>
  <si>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</si>
  <si>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</si>
  <si>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</si>
  <si>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</si>
  <si>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</si>
  <si>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</si>
  <si>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</si>
  <si>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</si>
  <si>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</si>
  <si>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</si>
  <si>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</si>
  <si>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</si>
  <si>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</si>
  <si>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</si>
  <si>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</si>
  <si>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</si>
  <si>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</si>
  <si>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</si>
  <si>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</si>
  <si>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</si>
  <si>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</si>
  <si>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</si>
  <si>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</si>
  <si>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</si>
  <si>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</si>
  <si>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</si>
  <si>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</si>
  <si>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</si>
  <si>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</si>
  <si>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</si>
  <si>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</si>
  <si>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</si>
  <si>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</si>
  <si>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</si>
  <si>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</si>
  <si>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</si>
  <si>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</si>
  <si>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</si>
  <si>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</si>
  <si>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</si>
  <si>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</si>
  <si>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</si>
  <si>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</si>
  <si>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</si>
  <si>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</si>
  <si>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</si>
  <si>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</si>
  <si>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</si>
  <si>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</si>
  <si>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</si>
  <si>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</si>
  <si>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</si>
  <si>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</si>
  <si>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</si>
  <si>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</si>
  <si>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</si>
  <si>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</si>
  <si>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</si>
  <si>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</si>
  <si>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</si>
  <si>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</si>
  <si>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</si>
  <si>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</si>
  <si>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</si>
  <si>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</si>
  <si>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</si>
  <si>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</si>
  <si>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</si>
  <si>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</si>
  <si>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</si>
  <si>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</si>
  <si>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</si>
  <si>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</si>
  <si>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</si>
  <si>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</si>
  <si>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</si>
  <si>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</si>
  <si>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</si>
  <si>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</si>
  <si>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</si>
  <si>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</si>
  <si>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</si>
  <si>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</si>
  <si>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</si>
  <si>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</si>
  <si>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</si>
  <si>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</si>
  <si>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</si>
  <si>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</si>
  <si>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</si>
  <si>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</si>
  <si>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</si>
  <si>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</si>
  <si>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</si>
  <si>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</si>
  <si>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</si>
  <si>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</si>
  <si>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</si>
  <si>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</si>
  <si>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</si>
  <si>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</si>
  <si>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</si>
  <si>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</si>
  <si>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</si>
  <si>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</si>
  <si>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</si>
  <si>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</si>
  <si>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</si>
  <si>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</si>
  <si>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</si>
  <si>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</si>
  <si>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</si>
  <si>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</si>
  <si>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</si>
  <si>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</si>
  <si>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</si>
  <si>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</si>
  <si>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</si>
  <si>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</si>
  <si>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</si>
  <si>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</si>
  <si>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</si>
  <si>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</si>
  <si>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</si>
  <si>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</si>
  <si>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</si>
  <si>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</si>
  <si>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</si>
  <si>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</si>
  <si>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</si>
  <si>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</si>
  <si>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</si>
  <si>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</si>
  <si>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</si>
  <si>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</si>
  <si>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</si>
  <si>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</si>
  <si>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</si>
  <si>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</si>
  <si>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</si>
  <si>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</si>
  <si>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</si>
  <si>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</si>
  <si>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</si>
  <si>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</si>
  <si>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</si>
  <si>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</si>
  <si>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</si>
  <si>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</si>
  <si>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</si>
  <si>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</si>
  <si>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</si>
  <si>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</si>
  <si>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</si>
  <si>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</si>
  <si>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</si>
  <si>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</si>
  <si>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</si>
  <si>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</si>
  <si>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</si>
  <si>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</si>
  <si>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</si>
  <si>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</si>
  <si>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</si>
  <si>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</si>
  <si>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</si>
  <si>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</si>
  <si>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</si>
  <si>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</si>
  <si>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</si>
  <si>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</si>
  <si>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</si>
  <si>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</si>
  <si>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</si>
  <si>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</si>
  <si>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</si>
  <si>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Value for Hackney and City of London combined</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</si>
  <si>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</si>
  <si>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</si>
  <si>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</si>
  <si>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</si>
  <si>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</si>
  <si>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</si>
  <si>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</si>
  <si>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</si>
  <si>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</si>
  <si>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</si>
  <si>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</si>
  <si>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</si>
  <si>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</si>
  <si>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</si>
  <si>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</si>
  <si>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</si>
  <si>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</si>
  <si>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</si>
  <si>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</si>
  <si>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</si>
  <si>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</si>
  <si>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</si>
  <si>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</si>
  <si>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</si>
  <si>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</si>
  <si>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</si>
  <si>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</si>
  <si>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</si>
  <si>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</si>
  <si>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</si>
  <si>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</si>
  <si>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</si>
  <si>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</si>
  <si>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</si>
  <si>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</si>
  <si>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</si>
  <si>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</si>
  <si>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</si>
  <si>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</si>
  <si>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</si>
  <si>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</si>
  <si>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</si>
  <si>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Table 19 - Fuel poverty under the low income high costs AHC equivalised income definition by region</t>
  </si>
  <si>
    <t>Region</t>
  </si>
  <si>
    <t>Proportion of households within group (%)</t>
  </si>
  <si>
    <t>Number of households    (000's)</t>
  </si>
  <si>
    <t>Total number of households (000's)</t>
  </si>
  <si>
    <t>Proportion of households fuel poor (%)</t>
  </si>
  <si>
    <t>Aggregate fuel poverty gap (£m)</t>
  </si>
  <si>
    <t>Average fuel poverty gap (£)</t>
  </si>
  <si>
    <t>Not fuel poor</t>
  </si>
  <si>
    <t>Fuel poor</t>
  </si>
  <si>
    <t>East England</t>
  </si>
  <si>
    <t>East Midlands</t>
  </si>
  <si>
    <t>London</t>
  </si>
  <si>
    <t>North East</t>
  </si>
  <si>
    <t>North West</t>
  </si>
  <si>
    <t>South West</t>
  </si>
  <si>
    <t>West Midlands</t>
  </si>
  <si>
    <t>Yorkshire and the Humber</t>
  </si>
  <si>
    <t>All households</t>
  </si>
  <si>
    <t>Back to contents</t>
  </si>
  <si>
    <t>Seasonal Flu Vaccine Uptake (GP) 2013/14 - Data on GP registered Patients</t>
  </si>
  <si>
    <t>Final end of January 2014 cumulative uptake data for England on flu vaccinations given 1st September 2013 to 31st January 2014</t>
  </si>
  <si>
    <t>Local Authority</t>
  </si>
  <si>
    <t>GP Practice Response Summary</t>
  </si>
  <si>
    <t>65 &amp; Over</t>
  </si>
  <si>
    <t>At Risk: 6 Months - Under 65 Years</t>
  </si>
  <si>
    <t>No. In Survey</t>
  </si>
  <si>
    <t>No.making a Return</t>
  </si>
  <si>
    <t>% Making a Return</t>
  </si>
  <si>
    <t>Registered</t>
  </si>
  <si>
    <t>Vaccinated</t>
  </si>
  <si>
    <t>% Uptake</t>
  </si>
  <si>
    <t>IMMFORM</t>
  </si>
  <si>
    <t>Mortality Burden Estimates at Local Authority Level</t>
  </si>
  <si>
    <r>
      <t>Baseline population, modelled population-weighted mean concentrations (</t>
    </r>
    <r>
      <rPr>
        <sz val="11"/>
        <color theme="1"/>
        <rFont val="GreekC"/>
      </rPr>
      <t>m</t>
    </r>
    <r>
      <rPr>
        <sz val="11"/>
        <color theme="1"/>
        <rFont val="Calibri"/>
        <family val="2"/>
        <scheme val="minor"/>
      </rPr>
      <t>g m</t>
    </r>
    <r>
      <rPr>
        <vertAlign val="superscript"/>
        <sz val="11"/>
        <color theme="1"/>
        <rFont val="Calibri"/>
        <family val="2"/>
        <scheme val="minor"/>
      </rPr>
      <t>-3</t>
    </r>
    <r>
      <rPr>
        <sz val="11"/>
        <color theme="1"/>
        <rFont val="Calibri"/>
        <family val="2"/>
        <scheme val="minor"/>
      </rPr>
      <t>) and estimated effects on annual mortality in 2010 of anthropogenic PM</t>
    </r>
    <r>
      <rPr>
        <vertAlign val="subscript"/>
        <sz val="11"/>
        <color theme="1"/>
        <rFont val="Calibri"/>
        <family val="2"/>
        <scheme val="minor"/>
      </rPr>
      <t>2.5</t>
    </r>
    <r>
      <rPr>
        <sz val="11"/>
        <color theme="1"/>
        <rFont val="Calibri"/>
        <family val="2"/>
        <scheme val="minor"/>
      </rPr>
      <t xml:space="preserve">  air pollution</t>
    </r>
  </si>
  <si>
    <t>Area</t>
  </si>
  <si>
    <r>
      <t>Population 
Age 25+ (x 10</t>
    </r>
    <r>
      <rPr>
        <vertAlign val="superscript"/>
        <sz val="9"/>
        <color theme="1"/>
        <rFont val="Calibri"/>
        <family val="2"/>
        <scheme val="minor"/>
      </rPr>
      <t>3</t>
    </r>
    <r>
      <rPr>
        <sz val="9"/>
        <color theme="1"/>
        <rFont val="Calibri"/>
        <family val="2"/>
        <scheme val="minor"/>
      </rPr>
      <t>)</t>
    </r>
  </si>
  <si>
    <t>Deaths 
Age 25+</t>
  </si>
  <si>
    <r>
      <t>Mean anthropogenic PM</t>
    </r>
    <r>
      <rPr>
        <vertAlign val="subscript"/>
        <sz val="9"/>
        <color theme="1"/>
        <rFont val="Calibri"/>
        <family val="2"/>
        <scheme val="minor"/>
      </rPr>
      <t>2.5</t>
    </r>
    <r>
      <rPr>
        <sz val="9"/>
        <color theme="1"/>
        <rFont val="Calibri"/>
        <family val="2"/>
        <scheme val="minor"/>
      </rPr>
      <t xml:space="preserve"> (</t>
    </r>
    <r>
      <rPr>
        <sz val="9"/>
        <color theme="1"/>
        <rFont val="GreekC"/>
      </rPr>
      <t>m</t>
    </r>
    <r>
      <rPr>
        <sz val="9"/>
        <color theme="1"/>
        <rFont val="Calibri"/>
        <family val="2"/>
        <scheme val="minor"/>
      </rPr>
      <t>g m</t>
    </r>
    <r>
      <rPr>
        <vertAlign val="superscript"/>
        <sz val="9"/>
        <color theme="1"/>
        <rFont val="Calibri"/>
        <family val="2"/>
        <scheme val="minor"/>
      </rPr>
      <t>-3</t>
    </r>
    <r>
      <rPr>
        <sz val="9"/>
        <color theme="1"/>
        <rFont val="Calibri"/>
        <family val="2"/>
        <scheme val="minor"/>
      </rPr>
      <t>)</t>
    </r>
  </si>
  <si>
    <t>Attributable Fraction (%)</t>
  </si>
  <si>
    <t>Attributable Deaths
Age 25+</t>
  </si>
  <si>
    <t>Associated life-years lost</t>
  </si>
  <si>
    <t>Surrey CC</t>
  </si>
  <si>
    <t>Epsom &amp; Ewell</t>
  </si>
  <si>
    <t>Reigate &amp; Bansteads</t>
  </si>
  <si>
    <t>PHE Air Pollution Report: Estimating Local Mortality Burdens associated with Particulate Air Pollution, 2014</t>
  </si>
  <si>
    <t>http://www.hpa.org.uk/Publications/Environment/PHECRCEReportSeries/PHECRCE010/</t>
  </si>
  <si>
    <r>
      <t>It is also estimated that in 2008 29,000 premature deaths in the UK were attributed to long term exposure to PM</t>
    </r>
    <r>
      <rPr>
        <i/>
        <vertAlign val="subscript"/>
        <sz val="11"/>
        <color theme="1"/>
        <rFont val="Calibri"/>
        <family val="2"/>
        <scheme val="minor"/>
      </rPr>
      <t>2.5</t>
    </r>
    <r>
      <rPr>
        <i/>
        <sz val="11"/>
        <color theme="1"/>
        <rFont val="Calibri"/>
        <family val="2"/>
        <scheme val="minor"/>
      </rPr>
      <t>. This compares with 2,222 people killed in road traffic collisions in 2009, 15,479 deaths partially or wholly attributable to alcohol in England in 2010 and 81,700 deaths wholly or partially attributable to smoking in 2010.</t>
    </r>
  </si>
  <si>
    <t>- Air Quality in Kingston Upon Thames: A Guide for Public Health Professionals, 2013</t>
  </si>
  <si>
    <t>Also PHOF Indicator 3.1 Fraction of Mortality attributable to Particulate Air Pollution</t>
  </si>
  <si>
    <t>A&amp;E attendances due to unintentional and deliberate injury, 2010/11</t>
  </si>
  <si>
    <t>Directly age-standardised rate per 100,000 population</t>
  </si>
  <si>
    <t>Further details provided at: www.injuryprofiles.org.uk</t>
  </si>
  <si>
    <t xml:space="preserve">Area Name                                           </t>
  </si>
  <si>
    <t>County</t>
  </si>
  <si>
    <t>Number of Attendances</t>
  </si>
  <si>
    <t>Resident Population</t>
  </si>
  <si>
    <t>Rate</t>
  </si>
  <si>
    <t>Lower 95% CI</t>
  </si>
  <si>
    <t>Upper 95% CI</t>
  </si>
  <si>
    <t>England Average Rate</t>
  </si>
  <si>
    <t>Significance  Compared to England</t>
  </si>
  <si>
    <t>Region Rate</t>
  </si>
  <si>
    <t>Eng</t>
  </si>
  <si>
    <t>N/A</t>
  </si>
  <si>
    <t>Z</t>
  </si>
  <si>
    <t>not significant</t>
  </si>
  <si>
    <t>A</t>
  </si>
  <si>
    <t>higher</t>
  </si>
  <si>
    <t>B</t>
  </si>
  <si>
    <t>D</t>
  </si>
  <si>
    <t>lower</t>
  </si>
  <si>
    <t>E</t>
  </si>
  <si>
    <t>F</t>
  </si>
  <si>
    <t>G</t>
  </si>
  <si>
    <t>East of England</t>
  </si>
  <si>
    <t>H</t>
  </si>
  <si>
    <t>K</t>
  </si>
  <si>
    <t>Q37</t>
  </si>
  <si>
    <t>South East Coast SHA</t>
  </si>
  <si>
    <t>L</t>
  </si>
  <si>
    <t>Q38</t>
  </si>
  <si>
    <t>South Central SHA</t>
  </si>
  <si>
    <t>M</t>
  </si>
  <si>
    <t>11</t>
  </si>
  <si>
    <t>Buckinghamshire CC</t>
  </si>
  <si>
    <t>12</t>
  </si>
  <si>
    <t>Cambridgeshire CC</t>
  </si>
  <si>
    <t>16</t>
  </si>
  <si>
    <t>Cumbria CC</t>
  </si>
  <si>
    <t>17</t>
  </si>
  <si>
    <t>Derbyshire CC</t>
  </si>
  <si>
    <t>18</t>
  </si>
  <si>
    <t>Devon CC</t>
  </si>
  <si>
    <t>19</t>
  </si>
  <si>
    <t>Dorset CC</t>
  </si>
  <si>
    <t>21</t>
  </si>
  <si>
    <t>East Sussex CC</t>
  </si>
  <si>
    <t>22</t>
  </si>
  <si>
    <t>Essex CC</t>
  </si>
  <si>
    <t>23</t>
  </si>
  <si>
    <t>Gloucestershire CC</t>
  </si>
  <si>
    <t>24</t>
  </si>
  <si>
    <t>Hampshire CC</t>
  </si>
  <si>
    <t>26</t>
  </si>
  <si>
    <t>Hertfordshire CC</t>
  </si>
  <si>
    <t>29</t>
  </si>
  <si>
    <t>Kent CC</t>
  </si>
  <si>
    <t>30</t>
  </si>
  <si>
    <t>Lancashire CC</t>
  </si>
  <si>
    <t>31</t>
  </si>
  <si>
    <t>Leicestershire CC</t>
  </si>
  <si>
    <t>32</t>
  </si>
  <si>
    <t>Lincolnshire CC</t>
  </si>
  <si>
    <t>33</t>
  </si>
  <si>
    <t>Norfolk CC</t>
  </si>
  <si>
    <t>34</t>
  </si>
  <si>
    <t>Northamptonshire CC</t>
  </si>
  <si>
    <t>36</t>
  </si>
  <si>
    <t>North Yorkshire CC</t>
  </si>
  <si>
    <t>37</t>
  </si>
  <si>
    <t>Nottinghamshire CC</t>
  </si>
  <si>
    <t>38</t>
  </si>
  <si>
    <t>Oxfordshire CC</t>
  </si>
  <si>
    <t>40</t>
  </si>
  <si>
    <t>Somerset CC</t>
  </si>
  <si>
    <t>41</t>
  </si>
  <si>
    <t>Staffordshire CC</t>
  </si>
  <si>
    <t>42</t>
  </si>
  <si>
    <t>Suffolk CC</t>
  </si>
  <si>
    <t>43</t>
  </si>
  <si>
    <t>44</t>
  </si>
  <si>
    <t>Warwickshire CC</t>
  </si>
  <si>
    <t>45</t>
  </si>
  <si>
    <t>West Sussex CC</t>
  </si>
  <si>
    <t>47</t>
  </si>
  <si>
    <t>Worcestershire CC</t>
  </si>
  <si>
    <t>00AA</t>
  </si>
  <si>
    <t>City of London</t>
  </si>
  <si>
    <t>ONS1.1</t>
  </si>
  <si>
    <t>00AB</t>
  </si>
  <si>
    <t>Barking and Dagenham LB</t>
  </si>
  <si>
    <t>ONS1.2</t>
  </si>
  <si>
    <t>00AC</t>
  </si>
  <si>
    <t>Barnet LB</t>
  </si>
  <si>
    <t>ONS2.4</t>
  </si>
  <si>
    <t>00AD</t>
  </si>
  <si>
    <t>Bexley LB</t>
  </si>
  <si>
    <t>ONS5.8</t>
  </si>
  <si>
    <t>00AE</t>
  </si>
  <si>
    <t>Brent LB</t>
  </si>
  <si>
    <t>ONS4.6</t>
  </si>
  <si>
    <t>00AF</t>
  </si>
  <si>
    <t>Bromley LB</t>
  </si>
  <si>
    <t>ONS1.3</t>
  </si>
  <si>
    <t>00AG</t>
  </si>
  <si>
    <t>Camden LB</t>
  </si>
  <si>
    <t>ONS3.5</t>
  </si>
  <si>
    <t>00AH</t>
  </si>
  <si>
    <t>Croydon LB</t>
  </si>
  <si>
    <t>00AJ</t>
  </si>
  <si>
    <t>Ealing LB</t>
  </si>
  <si>
    <t>00AK</t>
  </si>
  <si>
    <t>Enfield LB</t>
  </si>
  <si>
    <t>00AL</t>
  </si>
  <si>
    <t>Greenwich LB</t>
  </si>
  <si>
    <t>00AM</t>
  </si>
  <si>
    <t>Hackney LB</t>
  </si>
  <si>
    <t>00AN</t>
  </si>
  <si>
    <t>Hammersmith and Fulham LB</t>
  </si>
  <si>
    <t>00AP</t>
  </si>
  <si>
    <t>Haringey LB</t>
  </si>
  <si>
    <t>00AQ</t>
  </si>
  <si>
    <t>Harrow LB</t>
  </si>
  <si>
    <t>00AR</t>
  </si>
  <si>
    <t>Havering LB</t>
  </si>
  <si>
    <t>00AS</t>
  </si>
  <si>
    <t>Hillingdon LB</t>
  </si>
  <si>
    <t>00AT</t>
  </si>
  <si>
    <t>Hounslow LB</t>
  </si>
  <si>
    <t>00AU</t>
  </si>
  <si>
    <t>Islington LB</t>
  </si>
  <si>
    <t>00AW</t>
  </si>
  <si>
    <t>Kensington and Chelsea LB</t>
  </si>
  <si>
    <t>00AX</t>
  </si>
  <si>
    <t>Kingston upon Thames LB</t>
  </si>
  <si>
    <t>00AY</t>
  </si>
  <si>
    <t>Lambeth LB</t>
  </si>
  <si>
    <t>00AZ</t>
  </si>
  <si>
    <t>Lewisham LB</t>
  </si>
  <si>
    <t>00BA</t>
  </si>
  <si>
    <t>Merton LB</t>
  </si>
  <si>
    <t>00BB</t>
  </si>
  <si>
    <t>Newham LB</t>
  </si>
  <si>
    <t>00BC</t>
  </si>
  <si>
    <t>Redbridge LB</t>
  </si>
  <si>
    <t>00BD</t>
  </si>
  <si>
    <t>Richmond upon Thames LB</t>
  </si>
  <si>
    <t>00BE</t>
  </si>
  <si>
    <t>Southwark LB</t>
  </si>
  <si>
    <t>00BF</t>
  </si>
  <si>
    <t>Sutton LB</t>
  </si>
  <si>
    <t>00BG</t>
  </si>
  <si>
    <t>Tower Hamlets LB</t>
  </si>
  <si>
    <t>00BH</t>
  </si>
  <si>
    <t>Waltham Forest LB</t>
  </si>
  <si>
    <t>00BJ</t>
  </si>
  <si>
    <t>Wandsworth LB</t>
  </si>
  <si>
    <t>00BK</t>
  </si>
  <si>
    <t>City of Westminster LB</t>
  </si>
  <si>
    <t>00BL</t>
  </si>
  <si>
    <t>Bolton MCD</t>
  </si>
  <si>
    <t>00BM</t>
  </si>
  <si>
    <t>Bury MCD</t>
  </si>
  <si>
    <t>ONS5.7</t>
  </si>
  <si>
    <t>00BN</t>
  </si>
  <si>
    <t>Manchester MCD</t>
  </si>
  <si>
    <t>00BP</t>
  </si>
  <si>
    <t>Oldham MCD</t>
  </si>
  <si>
    <t>00BQ</t>
  </si>
  <si>
    <t>Rochdale MCD</t>
  </si>
  <si>
    <t>00BR</t>
  </si>
  <si>
    <t>Salford MCD</t>
  </si>
  <si>
    <t>00BS</t>
  </si>
  <si>
    <t>Stockport MCD</t>
  </si>
  <si>
    <t>00BT</t>
  </si>
  <si>
    <t>Tameside MCD</t>
  </si>
  <si>
    <t>ONS7.11</t>
  </si>
  <si>
    <t>00BU</t>
  </si>
  <si>
    <t>Trafford MCD</t>
  </si>
  <si>
    <t>00BW</t>
  </si>
  <si>
    <t>Wigan MCD</t>
  </si>
  <si>
    <t>ONS7.12</t>
  </si>
  <si>
    <t>00BX</t>
  </si>
  <si>
    <t>Knowsley MCD</t>
  </si>
  <si>
    <t>00BY</t>
  </si>
  <si>
    <t>Liverpool MCD</t>
  </si>
  <si>
    <t>00BZ</t>
  </si>
  <si>
    <t>St Helens MCD</t>
  </si>
  <si>
    <t>00CA</t>
  </si>
  <si>
    <t>Sefton MCD</t>
  </si>
  <si>
    <t>00CB</t>
  </si>
  <si>
    <t>Wirral MCD</t>
  </si>
  <si>
    <t>00CC</t>
  </si>
  <si>
    <t>Barnsley MCD</t>
  </si>
  <si>
    <t>00CE</t>
  </si>
  <si>
    <t>Doncaster MCD</t>
  </si>
  <si>
    <t>00CF</t>
  </si>
  <si>
    <t>Rotherham MCD</t>
  </si>
  <si>
    <t>00CG</t>
  </si>
  <si>
    <t>Sheffield MCD</t>
  </si>
  <si>
    <t>00CH</t>
  </si>
  <si>
    <t>Gateshead MCD</t>
  </si>
  <si>
    <t>00CJ</t>
  </si>
  <si>
    <t>Newcastle upon Tyne MCD</t>
  </si>
  <si>
    <t>00CK</t>
  </si>
  <si>
    <t>North Tyneside MCD</t>
  </si>
  <si>
    <t>00CL</t>
  </si>
  <si>
    <t>South Tyneside MCD</t>
  </si>
  <si>
    <t>00CM</t>
  </si>
  <si>
    <t>Sunderland MCD</t>
  </si>
  <si>
    <t>00CN</t>
  </si>
  <si>
    <t>Birmingham MCD</t>
  </si>
  <si>
    <t>00CQ</t>
  </si>
  <si>
    <t>Coventry MCD</t>
  </si>
  <si>
    <t>00CR</t>
  </si>
  <si>
    <t>Dudley MCD</t>
  </si>
  <si>
    <t>00CS</t>
  </si>
  <si>
    <t>Sandwell MCD</t>
  </si>
  <si>
    <t>00CT</t>
  </si>
  <si>
    <t>Solihull MCD</t>
  </si>
  <si>
    <t>00CU</t>
  </si>
  <si>
    <t>Walsall MCD</t>
  </si>
  <si>
    <t>00CW</t>
  </si>
  <si>
    <t>Wolverhampton MCD</t>
  </si>
  <si>
    <t>00CX</t>
  </si>
  <si>
    <t>Bradford MCD</t>
  </si>
  <si>
    <t>00CY</t>
  </si>
  <si>
    <t>Calderdale MCD</t>
  </si>
  <si>
    <t>00CZ</t>
  </si>
  <si>
    <t>Kirklees MCD</t>
  </si>
  <si>
    <t>00DA</t>
  </si>
  <si>
    <t>Leeds MCD</t>
  </si>
  <si>
    <t>00DB</t>
  </si>
  <si>
    <t>Wakefield MCD</t>
  </si>
  <si>
    <t>00EB</t>
  </si>
  <si>
    <t>Hartlepool UA</t>
  </si>
  <si>
    <t>00EC</t>
  </si>
  <si>
    <t>Middlesbrough UA</t>
  </si>
  <si>
    <t>00EE</t>
  </si>
  <si>
    <t>Redcar and Cleveland UA</t>
  </si>
  <si>
    <t>00EF</t>
  </si>
  <si>
    <t>Stockton-on-Tees UA</t>
  </si>
  <si>
    <t>00EH</t>
  </si>
  <si>
    <t>Darlington UA</t>
  </si>
  <si>
    <t>00EJ</t>
  </si>
  <si>
    <t>County Durham UA</t>
  </si>
  <si>
    <t>00EM</t>
  </si>
  <si>
    <t>Northumberland UA</t>
  </si>
  <si>
    <t>00EQ</t>
  </si>
  <si>
    <t>Cheshire East UA</t>
  </si>
  <si>
    <t>00ET</t>
  </si>
  <si>
    <t>Halton UA</t>
  </si>
  <si>
    <t>00EU</t>
  </si>
  <si>
    <t>Warrington UA</t>
  </si>
  <si>
    <t>00EW</t>
  </si>
  <si>
    <t>Cheshire West and Chester UA</t>
  </si>
  <si>
    <t>00EX</t>
  </si>
  <si>
    <t>Blackburn with Darwen UA</t>
  </si>
  <si>
    <t>00EY</t>
  </si>
  <si>
    <t>Blackpool UA</t>
  </si>
  <si>
    <t>ONS6.10</t>
  </si>
  <si>
    <t>00FA</t>
  </si>
  <si>
    <t>Kingston upon Hull UA</t>
  </si>
  <si>
    <t>00FB</t>
  </si>
  <si>
    <t>East Riding of Yorkshire UA</t>
  </si>
  <si>
    <t>00FC</t>
  </si>
  <si>
    <t>North East Lincolnshire UA</t>
  </si>
  <si>
    <t>00FD</t>
  </si>
  <si>
    <t>North Lincolnshire UA</t>
  </si>
  <si>
    <t>00FF</t>
  </si>
  <si>
    <t>York UA</t>
  </si>
  <si>
    <t>00FK</t>
  </si>
  <si>
    <t>Derby UA</t>
  </si>
  <si>
    <t>00FN</t>
  </si>
  <si>
    <t>Leicester UA</t>
  </si>
  <si>
    <t>00FP</t>
  </si>
  <si>
    <t>Rutland UA</t>
  </si>
  <si>
    <t>00FY</t>
  </si>
  <si>
    <t>Nottingham UA</t>
  </si>
  <si>
    <t>00GA</t>
  </si>
  <si>
    <t>County of Herefordshire UA</t>
  </si>
  <si>
    <t>00GF</t>
  </si>
  <si>
    <t>Telford and Wrekin UA</t>
  </si>
  <si>
    <t>00GG</t>
  </si>
  <si>
    <t>Shropshire UA</t>
  </si>
  <si>
    <t>00GL</t>
  </si>
  <si>
    <t>Stoke-on-Trent UA</t>
  </si>
  <si>
    <t>00HA</t>
  </si>
  <si>
    <t>Bath and North East Somerset UA</t>
  </si>
  <si>
    <t>00HB</t>
  </si>
  <si>
    <t>Bristol UA</t>
  </si>
  <si>
    <t>00HC</t>
  </si>
  <si>
    <t>North Somerset UA</t>
  </si>
  <si>
    <t>00HD</t>
  </si>
  <si>
    <t>South Gloucestershire UA</t>
  </si>
  <si>
    <t>00HE</t>
  </si>
  <si>
    <t>Cornwall UA</t>
  </si>
  <si>
    <t>00HF</t>
  </si>
  <si>
    <t>Isles of Scilly UA</t>
  </si>
  <si>
    <t>00HG</t>
  </si>
  <si>
    <t>Plymouth UA</t>
  </si>
  <si>
    <t>00HH</t>
  </si>
  <si>
    <t>Torbay UA</t>
  </si>
  <si>
    <t>00HN</t>
  </si>
  <si>
    <t>Bournemouth UA</t>
  </si>
  <si>
    <t>00HP</t>
  </si>
  <si>
    <t>Poole UA</t>
  </si>
  <si>
    <t>00HX</t>
  </si>
  <si>
    <t>Swindon UA</t>
  </si>
  <si>
    <t>00HY</t>
  </si>
  <si>
    <t>Wiltshire UA</t>
  </si>
  <si>
    <t>00JA</t>
  </si>
  <si>
    <t>Peterborough UA</t>
  </si>
  <si>
    <t>00KA</t>
  </si>
  <si>
    <t>Luton UA</t>
  </si>
  <si>
    <t>00KB</t>
  </si>
  <si>
    <t>Bedford UA</t>
  </si>
  <si>
    <t>00KC</t>
  </si>
  <si>
    <t>Central Bedfordshire UA</t>
  </si>
  <si>
    <t>00KF</t>
  </si>
  <si>
    <t>Southend-on-Sea UA</t>
  </si>
  <si>
    <t>00KG</t>
  </si>
  <si>
    <t>Thurrock UA</t>
  </si>
  <si>
    <t>00LC</t>
  </si>
  <si>
    <t>Medway UA</t>
  </si>
  <si>
    <t>00MA</t>
  </si>
  <si>
    <t>Bracknell Forest UA</t>
  </si>
  <si>
    <t>ONS5.9</t>
  </si>
  <si>
    <t>00MB</t>
  </si>
  <si>
    <t>West Berkshire UA</t>
  </si>
  <si>
    <t>00MC</t>
  </si>
  <si>
    <t>Reading UA</t>
  </si>
  <si>
    <t>00MD</t>
  </si>
  <si>
    <t>Slough UA</t>
  </si>
  <si>
    <t>00ME</t>
  </si>
  <si>
    <t>Windsor and Maidenhead UA</t>
  </si>
  <si>
    <t>00MF</t>
  </si>
  <si>
    <t>Wokingham UA</t>
  </si>
  <si>
    <t>00MG</t>
  </si>
  <si>
    <t>Milton Keynes UA</t>
  </si>
  <si>
    <t>00ML</t>
  </si>
  <si>
    <t>Brighton and Hove UA</t>
  </si>
  <si>
    <t>00MR</t>
  </si>
  <si>
    <t>Portsmouth UA</t>
  </si>
  <si>
    <t>00MS</t>
  </si>
  <si>
    <t>Southampton UA</t>
  </si>
  <si>
    <t>00MW</t>
  </si>
  <si>
    <t>Isle of Wight UA</t>
  </si>
  <si>
    <t>11UB</t>
  </si>
  <si>
    <t>Aylesbury Vale CD</t>
  </si>
  <si>
    <t>11UC</t>
  </si>
  <si>
    <t>Chiltern CD</t>
  </si>
  <si>
    <t>11UE</t>
  </si>
  <si>
    <t>South Bucks CD</t>
  </si>
  <si>
    <t>11UF</t>
  </si>
  <si>
    <t>Wycombe CD</t>
  </si>
  <si>
    <t>12UB</t>
  </si>
  <si>
    <t>Cambridge CD</t>
  </si>
  <si>
    <t>12UC</t>
  </si>
  <si>
    <t>East Cambridgeshire CD</t>
  </si>
  <si>
    <t>12UD</t>
  </si>
  <si>
    <t>Fenland CD</t>
  </si>
  <si>
    <t>12UE</t>
  </si>
  <si>
    <t>Huntingdonshire CD</t>
  </si>
  <si>
    <t>12UG</t>
  </si>
  <si>
    <t>South Cambridgeshire CD</t>
  </si>
  <si>
    <t>16UB</t>
  </si>
  <si>
    <t>Allerdale CD</t>
  </si>
  <si>
    <t>16UC</t>
  </si>
  <si>
    <t>Barrow-in-Furness CD</t>
  </si>
  <si>
    <t>16UD</t>
  </si>
  <si>
    <t>Carlisle CD</t>
  </si>
  <si>
    <t>16UE</t>
  </si>
  <si>
    <t>Copeland CD</t>
  </si>
  <si>
    <t>16UF</t>
  </si>
  <si>
    <t>Eden CD</t>
  </si>
  <si>
    <t>16UG</t>
  </si>
  <si>
    <t>South Lakeland CD</t>
  </si>
  <si>
    <t>17UB</t>
  </si>
  <si>
    <t>Amber Valley CD</t>
  </si>
  <si>
    <t>17UC</t>
  </si>
  <si>
    <t>Bolsover CD</t>
  </si>
  <si>
    <t>17UD</t>
  </si>
  <si>
    <t>Chesterfield CD</t>
  </si>
  <si>
    <t>17UF</t>
  </si>
  <si>
    <t>Derbyshire Dales CD</t>
  </si>
  <si>
    <t>17UG</t>
  </si>
  <si>
    <t>Erewash CD</t>
  </si>
  <si>
    <t>17UH</t>
  </si>
  <si>
    <t>High Peak CD</t>
  </si>
  <si>
    <t>17UJ</t>
  </si>
  <si>
    <t>North East Derbyshire CD</t>
  </si>
  <si>
    <t>17UK</t>
  </si>
  <si>
    <t>South Derbyshire CD</t>
  </si>
  <si>
    <t>18UB</t>
  </si>
  <si>
    <t>East Devon CD</t>
  </si>
  <si>
    <t>18UC</t>
  </si>
  <si>
    <t>Exeter CD</t>
  </si>
  <si>
    <t>18UD</t>
  </si>
  <si>
    <t>Mid Devon CD</t>
  </si>
  <si>
    <t>18UE</t>
  </si>
  <si>
    <t>North Devon CD</t>
  </si>
  <si>
    <t>18UG</t>
  </si>
  <si>
    <t>South Hams CD</t>
  </si>
  <si>
    <t>18UH</t>
  </si>
  <si>
    <t>Teignbridge CD</t>
  </si>
  <si>
    <t>18UK</t>
  </si>
  <si>
    <t>Torridge CD</t>
  </si>
  <si>
    <t>18UL</t>
  </si>
  <si>
    <t>West Devon CD</t>
  </si>
  <si>
    <t>19UC</t>
  </si>
  <si>
    <t>Christchurch CD</t>
  </si>
  <si>
    <t>19UD</t>
  </si>
  <si>
    <t>East Dorset CD</t>
  </si>
  <si>
    <t>19UE</t>
  </si>
  <si>
    <t>North Dorset CD</t>
  </si>
  <si>
    <t>19UG</t>
  </si>
  <si>
    <t>Purbeck CD</t>
  </si>
  <si>
    <t>19UH</t>
  </si>
  <si>
    <t>West Dorset CD</t>
  </si>
  <si>
    <t>19UJ</t>
  </si>
  <si>
    <t>Weymouth and Portland CD</t>
  </si>
  <si>
    <t>21UC</t>
  </si>
  <si>
    <t>Eastbourne CD</t>
  </si>
  <si>
    <t>21UD</t>
  </si>
  <si>
    <t>Hastings CD</t>
  </si>
  <si>
    <t>21UF</t>
  </si>
  <si>
    <t>Lewes CD</t>
  </si>
  <si>
    <t>21UG</t>
  </si>
  <si>
    <t>Rother CD</t>
  </si>
  <si>
    <t>21UH</t>
  </si>
  <si>
    <t>Wealden CD</t>
  </si>
  <si>
    <t>22UB</t>
  </si>
  <si>
    <t>Basildon CD</t>
  </si>
  <si>
    <t>22UC</t>
  </si>
  <si>
    <t>Braintree CD</t>
  </si>
  <si>
    <t>22UD</t>
  </si>
  <si>
    <t>Brentwood CD</t>
  </si>
  <si>
    <t>22UE</t>
  </si>
  <si>
    <t>Castle Point CD</t>
  </si>
  <si>
    <t>22UF</t>
  </si>
  <si>
    <t>Chelmsford CD</t>
  </si>
  <si>
    <t>22UG</t>
  </si>
  <si>
    <t>Colchester CD</t>
  </si>
  <si>
    <t>22UH</t>
  </si>
  <si>
    <t>Epping Forest CD</t>
  </si>
  <si>
    <t>22UJ</t>
  </si>
  <si>
    <t>Harlow CD</t>
  </si>
  <si>
    <t>22UK</t>
  </si>
  <si>
    <t>Maldon CD</t>
  </si>
  <si>
    <t>22UL</t>
  </si>
  <si>
    <t>Rochford CD</t>
  </si>
  <si>
    <t>22UN</t>
  </si>
  <si>
    <t>Tendring CD</t>
  </si>
  <si>
    <t>22UQ</t>
  </si>
  <si>
    <t>Uttlesford CD</t>
  </si>
  <si>
    <t>23UB</t>
  </si>
  <si>
    <t>Cheltenham CD</t>
  </si>
  <si>
    <t>23UC</t>
  </si>
  <si>
    <t>Cotswold CD</t>
  </si>
  <si>
    <t>23UD</t>
  </si>
  <si>
    <t>Forest of Dean CD</t>
  </si>
  <si>
    <t>23UE</t>
  </si>
  <si>
    <t>Gloucester CD</t>
  </si>
  <si>
    <t>23UF</t>
  </si>
  <si>
    <t>Stroud CD</t>
  </si>
  <si>
    <t>23UG</t>
  </si>
  <si>
    <t>Tewkesbury CD</t>
  </si>
  <si>
    <t>24UB</t>
  </si>
  <si>
    <t>Basingstoke and Deane CD</t>
  </si>
  <si>
    <t>24UC</t>
  </si>
  <si>
    <t>East Hampshire CD</t>
  </si>
  <si>
    <t>24UD</t>
  </si>
  <si>
    <t>Eastleigh CD</t>
  </si>
  <si>
    <t>24UE</t>
  </si>
  <si>
    <t>Fareham CD</t>
  </si>
  <si>
    <t>24UF</t>
  </si>
  <si>
    <t>Gosport CD</t>
  </si>
  <si>
    <t>24UG</t>
  </si>
  <si>
    <t>Hart CD</t>
  </si>
  <si>
    <t>24UH</t>
  </si>
  <si>
    <t>Havant CD</t>
  </si>
  <si>
    <t>24UJ</t>
  </si>
  <si>
    <t>New Forest CD</t>
  </si>
  <si>
    <t>24UL</t>
  </si>
  <si>
    <t>Rushmoor CD</t>
  </si>
  <si>
    <t>24UN</t>
  </si>
  <si>
    <t>Test Valley CD</t>
  </si>
  <si>
    <t>24UP</t>
  </si>
  <si>
    <t>Winchester CD</t>
  </si>
  <si>
    <t>26UB</t>
  </si>
  <si>
    <t>Broxbourne CD</t>
  </si>
  <si>
    <t>26UC</t>
  </si>
  <si>
    <t>Dacorum CD</t>
  </si>
  <si>
    <t>26UD</t>
  </si>
  <si>
    <t>East Hertfordshire CD</t>
  </si>
  <si>
    <t>26UE</t>
  </si>
  <si>
    <t>Hertsmere CD</t>
  </si>
  <si>
    <t>26UF</t>
  </si>
  <si>
    <t>North Hertfordshire CD</t>
  </si>
  <si>
    <t>26UG</t>
  </si>
  <si>
    <t>St Albans CD</t>
  </si>
  <si>
    <t>26UH</t>
  </si>
  <si>
    <t>Stevenage CD</t>
  </si>
  <si>
    <t>26UJ</t>
  </si>
  <si>
    <t>Three Rivers CD</t>
  </si>
  <si>
    <t>26UK</t>
  </si>
  <si>
    <t>Watford CD</t>
  </si>
  <si>
    <t>26UL</t>
  </si>
  <si>
    <t>Welwyn Hatfield CD</t>
  </si>
  <si>
    <t>29UB</t>
  </si>
  <si>
    <t>Ashford CD</t>
  </si>
  <si>
    <t>29UC</t>
  </si>
  <si>
    <t>Canterbury CD</t>
  </si>
  <si>
    <t>29UD</t>
  </si>
  <si>
    <t>Dartford CD</t>
  </si>
  <si>
    <t>29UE</t>
  </si>
  <si>
    <t>Dover CD</t>
  </si>
  <si>
    <t>29UG</t>
  </si>
  <si>
    <t>Gravesham CD</t>
  </si>
  <si>
    <t>29UH</t>
  </si>
  <si>
    <t>Maidstone CD</t>
  </si>
  <si>
    <t>29UK</t>
  </si>
  <si>
    <t>Sevenoaks CD</t>
  </si>
  <si>
    <t>29UL</t>
  </si>
  <si>
    <t>Shepway CD</t>
  </si>
  <si>
    <t>29UM</t>
  </si>
  <si>
    <t>Swale CD</t>
  </si>
  <si>
    <t>29UN</t>
  </si>
  <si>
    <t>Thanet CD</t>
  </si>
  <si>
    <t>29UP</t>
  </si>
  <si>
    <t>Tonbridge and Malling CD</t>
  </si>
  <si>
    <t>29UQ</t>
  </si>
  <si>
    <t>Tunbridge Wells CD</t>
  </si>
  <si>
    <t>30UD</t>
  </si>
  <si>
    <t>Burnley CD</t>
  </si>
  <si>
    <t>30UE</t>
  </si>
  <si>
    <t>Chorley CD</t>
  </si>
  <si>
    <t>30UF</t>
  </si>
  <si>
    <t>Fylde CD</t>
  </si>
  <si>
    <t>30UG</t>
  </si>
  <si>
    <t>Hyndburn CD</t>
  </si>
  <si>
    <t>30UH</t>
  </si>
  <si>
    <t>Lancaster CD</t>
  </si>
  <si>
    <t>30UJ</t>
  </si>
  <si>
    <t>Pendle CD</t>
  </si>
  <si>
    <t>30UK</t>
  </si>
  <si>
    <t>Preston CD</t>
  </si>
  <si>
    <t>30UL</t>
  </si>
  <si>
    <t>Ribble Valley CD</t>
  </si>
  <si>
    <t>30UM</t>
  </si>
  <si>
    <t>Rossendale CD</t>
  </si>
  <si>
    <t>30UN</t>
  </si>
  <si>
    <t>South Ribble CD</t>
  </si>
  <si>
    <t>30UP</t>
  </si>
  <si>
    <t>West Lancashire CD</t>
  </si>
  <si>
    <t>30UQ</t>
  </si>
  <si>
    <t>Wyre CD</t>
  </si>
  <si>
    <t>31UB</t>
  </si>
  <si>
    <t>Blaby CD</t>
  </si>
  <si>
    <t>31UC</t>
  </si>
  <si>
    <t>Charnwood CD</t>
  </si>
  <si>
    <t>31UD</t>
  </si>
  <si>
    <t>Harborough CD</t>
  </si>
  <si>
    <t>31UE</t>
  </si>
  <si>
    <t>Hinckley and Bosworth CD</t>
  </si>
  <si>
    <t>31UG</t>
  </si>
  <si>
    <t>Melton CD</t>
  </si>
  <si>
    <t>31UH</t>
  </si>
  <si>
    <t>North West Leicestershire CD</t>
  </si>
  <si>
    <t>31UJ</t>
  </si>
  <si>
    <t>Oadby and Wigston CD</t>
  </si>
  <si>
    <t>32UB</t>
  </si>
  <si>
    <t>Boston CD</t>
  </si>
  <si>
    <t>32UC</t>
  </si>
  <si>
    <t>East Lindsey CD</t>
  </si>
  <si>
    <t>32UD</t>
  </si>
  <si>
    <t>Lincoln CD</t>
  </si>
  <si>
    <t>32UE</t>
  </si>
  <si>
    <t>North Kesteven CD</t>
  </si>
  <si>
    <t>32UF</t>
  </si>
  <si>
    <t>South Holland CD</t>
  </si>
  <si>
    <t>32UG</t>
  </si>
  <si>
    <t>South Kesteven CD</t>
  </si>
  <si>
    <t>32UH</t>
  </si>
  <si>
    <t>West Lindsey CD</t>
  </si>
  <si>
    <t>33UB</t>
  </si>
  <si>
    <t>Breckland CD</t>
  </si>
  <si>
    <t>33UC</t>
  </si>
  <si>
    <t>Broadland CD</t>
  </si>
  <si>
    <t>33UD</t>
  </si>
  <si>
    <t>Great Yarmouth CD</t>
  </si>
  <si>
    <t>33UE</t>
  </si>
  <si>
    <t>King's Lynn and West Norfolk CD</t>
  </si>
  <si>
    <t>33UF</t>
  </si>
  <si>
    <t>North Norfolk CD</t>
  </si>
  <si>
    <t>33UG</t>
  </si>
  <si>
    <t>Norwich CD</t>
  </si>
  <si>
    <t>33UH</t>
  </si>
  <si>
    <t>South Norfolk CD</t>
  </si>
  <si>
    <t>34UB</t>
  </si>
  <si>
    <t>Corby CD</t>
  </si>
  <si>
    <t>34UC</t>
  </si>
  <si>
    <t>Daventry CD</t>
  </si>
  <si>
    <t>34UD</t>
  </si>
  <si>
    <t>East Northamptonshire CD</t>
  </si>
  <si>
    <t>34UE</t>
  </si>
  <si>
    <t>Kettering CD</t>
  </si>
  <si>
    <t>34UF</t>
  </si>
  <si>
    <t>Northampton CD</t>
  </si>
  <si>
    <t>34UG</t>
  </si>
  <si>
    <t>South Northamptonshire CD</t>
  </si>
  <si>
    <t>34UH</t>
  </si>
  <si>
    <t>Wellingborough CD</t>
  </si>
  <si>
    <t>36UB</t>
  </si>
  <si>
    <t>Craven CD</t>
  </si>
  <si>
    <t>36UC</t>
  </si>
  <si>
    <t>Hambleton CD</t>
  </si>
  <si>
    <t>36UD</t>
  </si>
  <si>
    <t>Harrogate CD</t>
  </si>
  <si>
    <t>36UE</t>
  </si>
  <si>
    <t>Richmondshire CD</t>
  </si>
  <si>
    <t>36UF</t>
  </si>
  <si>
    <t>Ryedale CD</t>
  </si>
  <si>
    <t>36UG</t>
  </si>
  <si>
    <t>Scarborough CD</t>
  </si>
  <si>
    <t>36UH</t>
  </si>
  <si>
    <t>Selby CD</t>
  </si>
  <si>
    <t>37UB</t>
  </si>
  <si>
    <t>Ashfield CD</t>
  </si>
  <si>
    <t>37UC</t>
  </si>
  <si>
    <t>Bassetlaw CD</t>
  </si>
  <si>
    <t>37UD</t>
  </si>
  <si>
    <t>Broxtowe CD</t>
  </si>
  <si>
    <t>37UE</t>
  </si>
  <si>
    <t>Gedling CD</t>
  </si>
  <si>
    <t>37UF</t>
  </si>
  <si>
    <t>Mansfield CD</t>
  </si>
  <si>
    <t>37UG</t>
  </si>
  <si>
    <t>Newark and Sherwood CD</t>
  </si>
  <si>
    <t>37UJ</t>
  </si>
  <si>
    <t>Rushcliffe CD</t>
  </si>
  <si>
    <t>38UB</t>
  </si>
  <si>
    <t>Cherwell CD</t>
  </si>
  <si>
    <t>38UC</t>
  </si>
  <si>
    <t>Oxford CD</t>
  </si>
  <si>
    <t>38UD</t>
  </si>
  <si>
    <t>South Oxfordshire CD</t>
  </si>
  <si>
    <t>38UE</t>
  </si>
  <si>
    <t>Vale of White Horse CD</t>
  </si>
  <si>
    <t>38UF</t>
  </si>
  <si>
    <t>West Oxfordshire CD</t>
  </si>
  <si>
    <t>40UB</t>
  </si>
  <si>
    <t>Mendip CD</t>
  </si>
  <si>
    <t>40UC</t>
  </si>
  <si>
    <t>Sedgemoor CD</t>
  </si>
  <si>
    <t>40UD</t>
  </si>
  <si>
    <t>South Somerset CD</t>
  </si>
  <si>
    <t>40UE</t>
  </si>
  <si>
    <t>Taunton Deane CD</t>
  </si>
  <si>
    <t>40UF</t>
  </si>
  <si>
    <t>West Somerset CD</t>
  </si>
  <si>
    <t>41UB</t>
  </si>
  <si>
    <t>Cannock Chase CD</t>
  </si>
  <si>
    <t>41UC</t>
  </si>
  <si>
    <t>East Staffordshire CD</t>
  </si>
  <si>
    <t>41UD</t>
  </si>
  <si>
    <t>Lichfield CD</t>
  </si>
  <si>
    <t>41UE</t>
  </si>
  <si>
    <t>Newcastle-under-Lyme CD</t>
  </si>
  <si>
    <t>41UF</t>
  </si>
  <si>
    <t>South Staffordshire CD</t>
  </si>
  <si>
    <t>41UG</t>
  </si>
  <si>
    <t>Stafford CD</t>
  </si>
  <si>
    <t>41UH</t>
  </si>
  <si>
    <t>Staffordshire Moorlands CD</t>
  </si>
  <si>
    <t>41UK</t>
  </si>
  <si>
    <t>Tamworth CD</t>
  </si>
  <si>
    <t>42UB</t>
  </si>
  <si>
    <t>Babergh CD</t>
  </si>
  <si>
    <t>42UC</t>
  </si>
  <si>
    <t>Forest Heath CD</t>
  </si>
  <si>
    <t>42UD</t>
  </si>
  <si>
    <t>Ipswich CD</t>
  </si>
  <si>
    <t>42UE</t>
  </si>
  <si>
    <t>Mid Suffolk CD</t>
  </si>
  <si>
    <t>42UF</t>
  </si>
  <si>
    <t>St Edmundsbury CD</t>
  </si>
  <si>
    <t>42UG</t>
  </si>
  <si>
    <t>Suffolk Coastal CD</t>
  </si>
  <si>
    <t>42UH</t>
  </si>
  <si>
    <t>Waveney CD</t>
  </si>
  <si>
    <t>Elmbridge CD</t>
  </si>
  <si>
    <t>Epsom and Ewell CD</t>
  </si>
  <si>
    <t>Guildford CD</t>
  </si>
  <si>
    <t>Mole Valley CD</t>
  </si>
  <si>
    <t>Reigate and Banstead CD</t>
  </si>
  <si>
    <t>Runnymede CD</t>
  </si>
  <si>
    <t>Spelthorne CD</t>
  </si>
  <si>
    <t>Surrey Heath CD</t>
  </si>
  <si>
    <t>Tandridge CD</t>
  </si>
  <si>
    <t>Waverley CD</t>
  </si>
  <si>
    <t>Woking CD</t>
  </si>
  <si>
    <t>44UB</t>
  </si>
  <si>
    <t>North Warwickshire CD</t>
  </si>
  <si>
    <t>44UC</t>
  </si>
  <si>
    <t>Nuneaton and Bedworth CD</t>
  </si>
  <si>
    <t>44UD</t>
  </si>
  <si>
    <t>Rugby CD</t>
  </si>
  <si>
    <t>44UE</t>
  </si>
  <si>
    <t>Stratford-on-Avon CD</t>
  </si>
  <si>
    <t>44UF</t>
  </si>
  <si>
    <t>Warwick CD</t>
  </si>
  <si>
    <t>45UB</t>
  </si>
  <si>
    <t>Adur CD</t>
  </si>
  <si>
    <t>45UC</t>
  </si>
  <si>
    <t>Arun CD</t>
  </si>
  <si>
    <t>45UD</t>
  </si>
  <si>
    <t>Chichester CD</t>
  </si>
  <si>
    <t>45UE</t>
  </si>
  <si>
    <t>Crawley CD</t>
  </si>
  <si>
    <t>45UF</t>
  </si>
  <si>
    <t>Horsham CD</t>
  </si>
  <si>
    <t>45UG</t>
  </si>
  <si>
    <t>Mid Sussex CD</t>
  </si>
  <si>
    <t>45UH</t>
  </si>
  <si>
    <t>Worthing CD</t>
  </si>
  <si>
    <t>47UB</t>
  </si>
  <si>
    <t>Bromsgrove CD</t>
  </si>
  <si>
    <t>47UC</t>
  </si>
  <si>
    <t>Malvern Hills CD</t>
  </si>
  <si>
    <t>47UD</t>
  </si>
  <si>
    <t>Redditch CD</t>
  </si>
  <si>
    <t>47UE</t>
  </si>
  <si>
    <t>Worcester CD</t>
  </si>
  <si>
    <t>47UF</t>
  </si>
  <si>
    <t>Wychavon CD</t>
  </si>
  <si>
    <t>47UG</t>
  </si>
  <si>
    <t>Wyre Forest CD</t>
  </si>
</sst>
</file>

<file path=xl/styles.xml><?xml version="1.0" encoding="utf-8"?>
<styleSheet xmlns="http://schemas.openxmlformats.org/spreadsheetml/2006/main">
  <numFmts count="8">
    <numFmt numFmtId="43" formatCode="_-* #,##0.00_-;\-* #,##0.00_-;_-* &quot;-&quot;??_-;_-@_-"/>
    <numFmt numFmtId="164" formatCode="0.0%"/>
    <numFmt numFmtId="165" formatCode="0.0"/>
    <numFmt numFmtId="166" formatCode="#.00"/>
    <numFmt numFmtId="167" formatCode="_-* #,##0_-;\-* #,##0_-;_-* &quot;-&quot;??_-;_-@_-"/>
    <numFmt numFmtId="168" formatCode="0.0000"/>
    <numFmt numFmtId="169" formatCode="_-* #,##0.0_-;\-* #,##0.0_-;_-* &quot;-&quot;??_-;_-@_-"/>
    <numFmt numFmtId="170" formatCode="#,##0.0"/>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rgb="FF2C2C2C"/>
      <name val="Calibri"/>
      <family val="2"/>
      <scheme val="minor"/>
    </font>
    <font>
      <u/>
      <sz val="11"/>
      <color theme="10"/>
      <name val="Calibri"/>
      <family val="2"/>
    </font>
    <font>
      <sz val="10"/>
      <color rgb="FF151515"/>
      <name val="Arial"/>
      <family val="2"/>
    </font>
    <font>
      <sz val="11"/>
      <name val="Calibri"/>
      <family val="2"/>
      <scheme val="minor"/>
    </font>
    <font>
      <sz val="10"/>
      <name val="Arial"/>
      <family val="2"/>
    </font>
    <font>
      <sz val="14"/>
      <color theme="1"/>
      <name val="Calibri"/>
      <family val="2"/>
      <scheme val="minor"/>
    </font>
    <font>
      <sz val="8"/>
      <name val="Arial"/>
      <family val="2"/>
    </font>
    <font>
      <b/>
      <sz val="10"/>
      <color theme="0"/>
      <name val="Arial"/>
      <family val="2"/>
    </font>
    <font>
      <b/>
      <sz val="8"/>
      <name val="Arial"/>
      <family val="2"/>
    </font>
    <font>
      <b/>
      <sz val="8"/>
      <color theme="1"/>
      <name val="Arial"/>
      <family val="2"/>
    </font>
    <font>
      <sz val="8"/>
      <color rgb="FF000000"/>
      <name val="Arial"/>
      <family val="2"/>
    </font>
    <font>
      <sz val="8"/>
      <color theme="1"/>
      <name val="Calibri"/>
      <family val="2"/>
      <scheme val="minor"/>
    </font>
    <font>
      <b/>
      <sz val="8"/>
      <color theme="1"/>
      <name val="Calibri"/>
      <family val="2"/>
      <scheme val="minor"/>
    </font>
    <font>
      <b/>
      <sz val="9"/>
      <color theme="0"/>
      <name val="Calibri"/>
      <family val="2"/>
      <scheme val="minor"/>
    </font>
    <font>
      <b/>
      <sz val="10"/>
      <name val="Arial"/>
      <family val="2"/>
    </font>
    <font>
      <sz val="9"/>
      <color theme="1"/>
      <name val="Arial"/>
      <family val="2"/>
    </font>
    <font>
      <b/>
      <sz val="12"/>
      <color theme="1"/>
      <name val="Calibri"/>
      <family val="2"/>
      <scheme val="minor"/>
    </font>
    <font>
      <b/>
      <sz val="14"/>
      <color rgb="FFFD8D3C"/>
      <name val="Calibri"/>
      <family val="2"/>
      <scheme val="minor"/>
    </font>
    <font>
      <b/>
      <sz val="14"/>
      <color theme="1"/>
      <name val="Calibri"/>
      <family val="2"/>
      <scheme val="minor"/>
    </font>
    <font>
      <b/>
      <sz val="14"/>
      <color theme="0"/>
      <name val="Calibri"/>
      <family val="2"/>
      <scheme val="minor"/>
    </font>
    <font>
      <sz val="9"/>
      <color theme="1"/>
      <name val="Calibri"/>
      <family val="2"/>
      <scheme val="minor"/>
    </font>
    <font>
      <sz val="8"/>
      <color theme="6" tint="0.59999389629810485"/>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4"/>
      <color theme="1"/>
      <name val="Calibri"/>
      <family val="2"/>
      <scheme val="minor"/>
    </font>
    <font>
      <b/>
      <sz val="10"/>
      <color theme="1"/>
      <name val="Calibri"/>
      <family val="2"/>
      <scheme val="minor"/>
    </font>
    <font>
      <sz val="10"/>
      <color theme="1"/>
      <name val="Calibri"/>
      <family val="2"/>
      <scheme val="minor"/>
    </font>
    <font>
      <b/>
      <u/>
      <sz val="11"/>
      <color theme="1"/>
      <name val="Calibri"/>
      <family val="2"/>
      <scheme val="minor"/>
    </font>
    <font>
      <b/>
      <sz val="9"/>
      <color theme="1"/>
      <name val="Calibri"/>
      <family val="2"/>
      <scheme val="minor"/>
    </font>
    <font>
      <sz val="14"/>
      <name val="Arial"/>
      <family val="2"/>
    </font>
    <font>
      <b/>
      <sz val="9"/>
      <name val="Arial"/>
      <family val="2"/>
    </font>
    <font>
      <sz val="9"/>
      <name val="Arial"/>
      <family val="2"/>
    </font>
    <font>
      <i/>
      <sz val="10"/>
      <name val="Arial"/>
      <family val="2"/>
    </font>
    <font>
      <u/>
      <sz val="10"/>
      <color theme="10"/>
      <name val="Arial"/>
      <family val="2"/>
    </font>
    <font>
      <u/>
      <sz val="11"/>
      <color theme="10"/>
      <name val="Arial"/>
      <family val="2"/>
    </font>
    <font>
      <sz val="11"/>
      <name val="Arial"/>
      <family val="2"/>
    </font>
    <font>
      <sz val="11"/>
      <color theme="1"/>
      <name val="GreekC"/>
    </font>
    <font>
      <vertAlign val="superscript"/>
      <sz val="11"/>
      <color theme="1"/>
      <name val="Calibri"/>
      <family val="2"/>
      <scheme val="minor"/>
    </font>
    <font>
      <vertAlign val="subscript"/>
      <sz val="11"/>
      <color theme="1"/>
      <name val="Calibri"/>
      <family val="2"/>
      <scheme val="minor"/>
    </font>
    <font>
      <vertAlign val="superscript"/>
      <sz val="9"/>
      <color theme="1"/>
      <name val="Calibri"/>
      <family val="2"/>
      <scheme val="minor"/>
    </font>
    <font>
      <vertAlign val="subscript"/>
      <sz val="9"/>
      <color theme="1"/>
      <name val="Calibri"/>
      <family val="2"/>
      <scheme val="minor"/>
    </font>
    <font>
      <sz val="9"/>
      <color theme="1"/>
      <name val="GreekC"/>
    </font>
    <font>
      <i/>
      <sz val="11"/>
      <color theme="1"/>
      <name val="Calibri"/>
      <family val="2"/>
      <scheme val="minor"/>
    </font>
    <font>
      <i/>
      <vertAlign val="subscript"/>
      <sz val="11"/>
      <color theme="1"/>
      <name val="Calibri"/>
      <family val="2"/>
      <scheme val="minor"/>
    </font>
    <font>
      <b/>
      <sz val="12"/>
      <color theme="1"/>
      <name val="Arial"/>
      <family val="2"/>
    </font>
  </fonts>
  <fills count="32">
    <fill>
      <patternFill patternType="none"/>
    </fill>
    <fill>
      <patternFill patternType="gray125"/>
    </fill>
    <fill>
      <patternFill patternType="solid">
        <fgColor theme="0" tint="-0.34998626667073579"/>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bottom/>
      <diagonal/>
    </border>
    <border>
      <left style="thin">
        <color theme="1" tint="0.24994659260841701"/>
      </left>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style="thin">
        <color theme="0" tint="-0.24994659260841701"/>
      </right>
      <top style="double">
        <color auto="1"/>
      </top>
      <bottom style="thin">
        <color theme="0" tint="-0.24994659260841701"/>
      </bottom>
      <diagonal/>
    </border>
    <border>
      <left style="thin">
        <color theme="0" tint="-0.24994659260841701"/>
      </left>
      <right style="thin">
        <color theme="0" tint="-0.24994659260841701"/>
      </right>
      <top style="double">
        <color auto="1"/>
      </top>
      <bottom style="thin">
        <color theme="0" tint="-0.24994659260841701"/>
      </bottom>
      <diagonal/>
    </border>
    <border>
      <left style="thin">
        <color theme="0" tint="-0.24994659260841701"/>
      </left>
      <right/>
      <top style="double">
        <color auto="1"/>
      </top>
      <bottom style="thin">
        <color theme="0" tint="-0.24994659260841701"/>
      </bottom>
      <diagonal/>
    </border>
    <border>
      <left style="medium">
        <color auto="1"/>
      </left>
      <right style="medium">
        <color auto="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auto="1"/>
      </left>
      <right style="thin">
        <color theme="0" tint="-0.24994659260841701"/>
      </right>
      <top/>
      <bottom style="thin">
        <color theme="0" tint="-0.24994659260841701"/>
      </bottom>
      <diagonal/>
    </border>
    <border>
      <left style="thin">
        <color theme="0" tint="-0.24994659260841701"/>
      </left>
      <right style="double">
        <color auto="1"/>
      </right>
      <top/>
      <bottom style="thin">
        <color theme="0" tint="-0.24994659260841701"/>
      </bottom>
      <diagonal/>
    </border>
    <border>
      <left style="double">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auto="1"/>
      </left>
      <right style="medium">
        <color auto="1"/>
      </right>
      <top style="thin">
        <color theme="0" tint="-0.24994659260841701"/>
      </top>
      <bottom/>
      <diagonal/>
    </border>
    <border>
      <left/>
      <right style="thin">
        <color theme="0" tint="-0.24994659260841701"/>
      </right>
      <top style="thin">
        <color theme="0" tint="-0.24994659260841701"/>
      </top>
      <bottom/>
      <diagonal/>
    </border>
    <border>
      <left style="medium">
        <color auto="1"/>
      </left>
      <right style="thin">
        <color theme="0" tint="-0.24994659260841701"/>
      </right>
      <top style="thin">
        <color theme="0" tint="-0.24994659260841701"/>
      </top>
      <bottom/>
      <diagonal/>
    </border>
    <border>
      <left style="thin">
        <color theme="0" tint="-0.24994659260841701"/>
      </left>
      <right style="double">
        <color auto="1"/>
      </right>
      <top style="thin">
        <color theme="0" tint="-0.24994659260841701"/>
      </top>
      <bottom/>
      <diagonal/>
    </border>
    <border>
      <left style="double">
        <color auto="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top style="medium">
        <color auto="1"/>
      </top>
      <bottom style="thin">
        <color theme="0" tint="-0.24994659260841701"/>
      </bottom>
      <diagonal/>
    </border>
    <border>
      <left style="medium">
        <color auto="1"/>
      </left>
      <right style="medium">
        <color auto="1"/>
      </right>
      <top style="medium">
        <color auto="1"/>
      </top>
      <bottom style="thin">
        <color theme="0" tint="-0.24994659260841701"/>
      </bottom>
      <diagonal/>
    </border>
    <border>
      <left style="medium">
        <color auto="1"/>
      </left>
      <right/>
      <top style="medium">
        <color auto="1"/>
      </top>
      <bottom style="thin">
        <color theme="0" tint="-0.24994659260841701"/>
      </bottom>
      <diagonal/>
    </border>
    <border>
      <left style="medium">
        <color auto="1"/>
      </left>
      <right style="thin">
        <color theme="0" tint="-0.24994659260841701"/>
      </right>
      <top style="medium">
        <color auto="1"/>
      </top>
      <bottom style="thin">
        <color theme="0" tint="-0.24994659260841701"/>
      </bottom>
      <diagonal/>
    </border>
    <border>
      <left style="thin">
        <color theme="0" tint="-0.24994659260841701"/>
      </left>
      <right style="double">
        <color auto="1"/>
      </right>
      <top style="medium">
        <color auto="1"/>
      </top>
      <bottom style="thin">
        <color theme="0" tint="-0.24994659260841701"/>
      </bottom>
      <diagonal/>
    </border>
    <border>
      <left style="double">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auto="1"/>
      </left>
      <right style="medium">
        <color auto="1"/>
      </right>
      <top style="thin">
        <color theme="0" tint="-0.24994659260841701"/>
      </top>
      <bottom style="thin">
        <color theme="0" tint="-0.24994659260841701"/>
      </bottom>
      <diagonal/>
    </border>
    <border>
      <left style="medium">
        <color auto="1"/>
      </left>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auto="1"/>
      </right>
      <top style="thin">
        <color theme="0" tint="-0.24994659260841701"/>
      </top>
      <bottom style="thin">
        <color theme="0" tint="-0.24994659260841701"/>
      </bottom>
      <diagonal/>
    </border>
    <border>
      <left style="double">
        <color auto="1"/>
      </left>
      <right style="thin">
        <color theme="0" tint="-0.24994659260841701"/>
      </right>
      <top style="thin">
        <color theme="0" tint="-0.24994659260841701"/>
      </top>
      <bottom style="medium">
        <color auto="1"/>
      </bottom>
      <diagonal/>
    </border>
    <border>
      <left style="thin">
        <color theme="0" tint="-0.24994659260841701"/>
      </left>
      <right style="thin">
        <color theme="0" tint="-0.24994659260841701"/>
      </right>
      <top style="thin">
        <color theme="0" tint="-0.24994659260841701"/>
      </top>
      <bottom style="medium">
        <color auto="1"/>
      </bottom>
      <diagonal/>
    </border>
    <border>
      <left style="thin">
        <color theme="0" tint="-0.24994659260841701"/>
      </left>
      <right/>
      <top style="thin">
        <color theme="0" tint="-0.24994659260841701"/>
      </top>
      <bottom style="medium">
        <color auto="1"/>
      </bottom>
      <diagonal/>
    </border>
    <border>
      <left style="medium">
        <color auto="1"/>
      </left>
      <right style="medium">
        <color auto="1"/>
      </right>
      <top style="thin">
        <color theme="0" tint="-0.24994659260841701"/>
      </top>
      <bottom style="medium">
        <color auto="1"/>
      </bottom>
      <diagonal/>
    </border>
    <border>
      <left style="medium">
        <color auto="1"/>
      </left>
      <right/>
      <top style="thin">
        <color theme="0" tint="-0.24994659260841701"/>
      </top>
      <bottom/>
      <diagonal/>
    </border>
    <border>
      <left style="medium">
        <color auto="1"/>
      </left>
      <right style="thin">
        <color theme="0" tint="-0.24994659260841701"/>
      </right>
      <top style="thin">
        <color theme="0" tint="-0.24994659260841701"/>
      </top>
      <bottom style="medium">
        <color auto="1"/>
      </bottom>
      <diagonal/>
    </border>
    <border>
      <left style="thin">
        <color theme="0" tint="-0.24994659260841701"/>
      </left>
      <right style="double">
        <color auto="1"/>
      </right>
      <top style="thin">
        <color theme="0" tint="-0.24994659260841701"/>
      </top>
      <bottom style="medium">
        <color auto="1"/>
      </bottom>
      <diagonal/>
    </border>
    <border>
      <left style="double">
        <color auto="1"/>
      </left>
      <right style="thin">
        <color theme="0" tint="-0.24994659260841701"/>
      </right>
      <top/>
      <bottom style="thin">
        <color theme="0" tint="-0.24994659260841701"/>
      </bottom>
      <diagonal/>
    </border>
    <border>
      <left style="medium">
        <color auto="1"/>
      </left>
      <right/>
      <top style="thin">
        <color theme="0" tint="-0.24994659260841701"/>
      </top>
      <bottom style="medium">
        <color auto="1"/>
      </bottom>
      <diagonal/>
    </border>
    <border>
      <left style="medium">
        <color auto="1"/>
      </left>
      <right/>
      <top/>
      <bottom style="thin">
        <color theme="0" tint="-0.24994659260841701"/>
      </bottom>
      <diagonal/>
    </border>
    <border>
      <left style="double">
        <color auto="1"/>
      </left>
      <right style="thin">
        <color theme="0" tint="-0.24994659260841701"/>
      </right>
      <top style="thin">
        <color theme="0" tint="-0.24994659260841701"/>
      </top>
      <bottom style="double">
        <color auto="1"/>
      </bottom>
      <diagonal/>
    </border>
    <border>
      <left style="thin">
        <color theme="0" tint="-0.24994659260841701"/>
      </left>
      <right style="thin">
        <color theme="0" tint="-0.24994659260841701"/>
      </right>
      <top style="thin">
        <color theme="0" tint="-0.24994659260841701"/>
      </top>
      <bottom style="double">
        <color auto="1"/>
      </bottom>
      <diagonal/>
    </border>
    <border>
      <left style="thin">
        <color theme="0" tint="-0.24994659260841701"/>
      </left>
      <right/>
      <top style="thin">
        <color theme="0" tint="-0.24994659260841701"/>
      </top>
      <bottom style="double">
        <color auto="1"/>
      </bottom>
      <diagonal/>
    </border>
    <border>
      <left style="medium">
        <color auto="1"/>
      </left>
      <right style="medium">
        <color auto="1"/>
      </right>
      <top style="thin">
        <color theme="0" tint="-0.24994659260841701"/>
      </top>
      <bottom style="double">
        <color auto="1"/>
      </bottom>
      <diagonal/>
    </border>
    <border>
      <left style="medium">
        <color auto="1"/>
      </left>
      <right style="thin">
        <color theme="0" tint="-0.24994659260841701"/>
      </right>
      <top style="thin">
        <color theme="0" tint="-0.24994659260841701"/>
      </top>
      <bottom style="double">
        <color auto="1"/>
      </bottom>
      <diagonal/>
    </border>
    <border>
      <left style="thin">
        <color theme="0" tint="-0.24994659260841701"/>
      </left>
      <right style="double">
        <color auto="1"/>
      </right>
      <top style="thin">
        <color theme="0" tint="-0.24994659260841701"/>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theme="0" tint="-0.24994659260841701"/>
      </left>
      <right style="double">
        <color auto="1"/>
      </right>
      <top style="double">
        <color auto="1"/>
      </top>
      <bottom style="thin">
        <color theme="0" tint="-0.24994659260841701"/>
      </bottom>
      <diagonal/>
    </border>
  </borders>
  <cellStyleXfs count="69">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0" fontId="28" fillId="9" borderId="0" applyNumberFormat="0" applyBorder="0" applyAlignment="0" applyProtection="0"/>
    <xf numFmtId="0" fontId="29" fillId="26" borderId="10" applyNumberFormat="0" applyAlignment="0" applyProtection="0"/>
    <xf numFmtId="0" fontId="30" fillId="27" borderId="11" applyNumberFormat="0" applyAlignment="0" applyProtection="0"/>
    <xf numFmtId="43" fontId="31" fillId="0" borderId="0" applyFont="0" applyFill="0" applyBorder="0" applyAlignment="0" applyProtection="0"/>
    <xf numFmtId="43" fontId="8" fillId="0" borderId="0" applyFont="0" applyFill="0" applyBorder="0" applyAlignment="0" applyProtection="0"/>
    <xf numFmtId="0" fontId="32" fillId="0" borderId="0" applyNumberFormat="0" applyFill="0" applyBorder="0" applyAlignment="0" applyProtection="0"/>
    <xf numFmtId="0" fontId="33" fillId="10" borderId="0" applyNumberFormat="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13" borderId="10" applyNumberFormat="0" applyAlignment="0" applyProtection="0"/>
    <xf numFmtId="0" fontId="39" fillId="0" borderId="15" applyNumberFormat="0" applyFill="0" applyAlignment="0" applyProtection="0"/>
    <xf numFmtId="0" fontId="40" fillId="28" borderId="0" applyNumberFormat="0" applyBorder="0" applyAlignment="0" applyProtection="0"/>
    <xf numFmtId="0" fontId="19" fillId="0" borderId="0"/>
    <xf numFmtId="0" fontId="1" fillId="0" borderId="0"/>
    <xf numFmtId="0" fontId="41" fillId="0" borderId="0"/>
    <xf numFmtId="0" fontId="31" fillId="0" borderId="0"/>
    <xf numFmtId="0" fontId="8" fillId="0" borderId="0" applyNumberFormat="0" applyFill="0" applyBorder="0" applyAlignment="0" applyProtection="0"/>
    <xf numFmtId="0" fontId="8" fillId="29" borderId="16" applyNumberFormat="0" applyFont="0" applyAlignment="0" applyProtection="0"/>
    <xf numFmtId="0" fontId="8" fillId="29" borderId="16" applyNumberFormat="0" applyFont="0" applyAlignment="0" applyProtection="0"/>
    <xf numFmtId="0" fontId="8" fillId="29" borderId="16" applyNumberFormat="0" applyFont="0" applyAlignment="0" applyProtection="0"/>
    <xf numFmtId="0" fontId="42" fillId="26" borderId="17" applyNumberFormat="0" applyAlignment="0" applyProtection="0"/>
    <xf numFmtId="3" fontId="8" fillId="0" borderId="0" applyFill="0" applyBorder="0" applyAlignment="0" applyProtection="0"/>
    <xf numFmtId="0" fontId="43" fillId="0" borderId="0" applyNumberFormat="0" applyFill="0" applyBorder="0" applyAlignment="0" applyProtection="0"/>
    <xf numFmtId="0" fontId="44" fillId="0" borderId="18" applyNumberFormat="0" applyFill="0" applyAlignment="0" applyProtection="0"/>
    <xf numFmtId="0" fontId="45" fillId="0" borderId="0" applyNumberFormat="0" applyFill="0" applyBorder="0" applyAlignment="0" applyProtection="0"/>
    <xf numFmtId="0" fontId="55" fillId="0" borderId="0" applyNumberFormat="0" applyFill="0" applyBorder="0" applyAlignment="0" applyProtection="0">
      <alignment vertical="top"/>
      <protection locked="0"/>
    </xf>
  </cellStyleXfs>
  <cellXfs count="277">
    <xf numFmtId="0" fontId="0" fillId="0" borderId="0" xfId="0"/>
    <xf numFmtId="0" fontId="4" fillId="0" borderId="0" xfId="0" applyFont="1" applyAlignment="1"/>
    <xf numFmtId="0" fontId="5" fillId="0" borderId="0" xfId="2" applyAlignment="1" applyProtection="1"/>
    <xf numFmtId="0" fontId="6" fillId="0" borderId="0" xfId="0" applyFont="1" applyAlignment="1">
      <alignment horizontal="left"/>
    </xf>
    <xf numFmtId="0" fontId="2" fillId="2" borderId="1" xfId="0" applyFont="1" applyFill="1" applyBorder="1" applyAlignment="1">
      <alignment horizontal="center" vertical="center" wrapText="1"/>
    </xf>
    <xf numFmtId="0" fontId="0" fillId="0" borderId="1" xfId="0" applyBorder="1"/>
    <xf numFmtId="0" fontId="7" fillId="3" borderId="1" xfId="0" applyFont="1" applyFill="1" applyBorder="1"/>
    <xf numFmtId="0" fontId="0" fillId="4" borderId="1" xfId="0" applyFill="1" applyBorder="1"/>
    <xf numFmtId="0" fontId="0" fillId="5" borderId="1" xfId="0" applyFill="1" applyBorder="1"/>
    <xf numFmtId="0" fontId="9" fillId="0" borderId="0" xfId="0" applyFont="1"/>
    <xf numFmtId="0" fontId="10" fillId="0" borderId="0" xfId="3" applyFont="1"/>
    <xf numFmtId="0" fontId="8" fillId="0" borderId="0" xfId="3"/>
    <xf numFmtId="1" fontId="10" fillId="0" borderId="0" xfId="3" applyNumberFormat="1" applyFont="1"/>
    <xf numFmtId="0" fontId="0" fillId="0" borderId="2" xfId="0" applyBorder="1" applyAlignment="1">
      <alignment wrapText="1"/>
    </xf>
    <xf numFmtId="0" fontId="10" fillId="0" borderId="0" xfId="3" applyFont="1" applyAlignment="1">
      <alignment vertical="center" wrapText="1"/>
    </xf>
    <xf numFmtId="0" fontId="11" fillId="2" borderId="0" xfId="3" applyFont="1" applyFill="1" applyAlignment="1">
      <alignment horizontal="center" vertical="center" wrapText="1"/>
    </xf>
    <xf numFmtId="0" fontId="12" fillId="0" borderId="1" xfId="3" applyFont="1" applyFill="1" applyBorder="1" applyAlignment="1">
      <alignment horizontal="left" wrapText="1"/>
    </xf>
    <xf numFmtId="2" fontId="12" fillId="0" borderId="1" xfId="3" applyNumberFormat="1" applyFont="1" applyFill="1" applyBorder="1" applyAlignment="1">
      <alignment horizontal="center" wrapText="1"/>
    </xf>
    <xf numFmtId="1" fontId="12" fillId="0" borderId="1" xfId="3" applyNumberFormat="1" applyFont="1" applyFill="1" applyBorder="1" applyAlignment="1">
      <alignment horizontal="center" wrapText="1"/>
    </xf>
    <xf numFmtId="0" fontId="13" fillId="0" borderId="1" xfId="0" applyFont="1" applyBorder="1" applyAlignment="1">
      <alignment horizontal="center" wrapText="1"/>
    </xf>
    <xf numFmtId="0" fontId="13" fillId="0" borderId="1" xfId="0" applyFont="1" applyBorder="1" applyAlignment="1">
      <alignment horizontal="center"/>
    </xf>
    <xf numFmtId="0" fontId="10" fillId="0" borderId="1" xfId="3" applyFont="1" applyBorder="1"/>
    <xf numFmtId="2" fontId="10" fillId="0" borderId="1" xfId="3" applyNumberFormat="1" applyFont="1" applyBorder="1" applyAlignment="1">
      <alignment horizontal="center"/>
    </xf>
    <xf numFmtId="1" fontId="10" fillId="0" borderId="1" xfId="3" applyNumberFormat="1" applyFont="1" applyBorder="1" applyAlignment="1">
      <alignment horizontal="center"/>
    </xf>
    <xf numFmtId="0" fontId="0" fillId="6" borderId="1" xfId="0" applyFill="1" applyBorder="1"/>
    <xf numFmtId="0" fontId="14" fillId="0" borderId="1" xfId="3" applyFont="1" applyBorder="1"/>
    <xf numFmtId="2" fontId="10" fillId="0" borderId="0" xfId="3" applyNumberFormat="1" applyFont="1"/>
    <xf numFmtId="1" fontId="10" fillId="0" borderId="0" xfId="3" applyNumberFormat="1" applyFont="1" applyAlignment="1">
      <alignment horizontal="center"/>
    </xf>
    <xf numFmtId="0" fontId="15" fillId="6"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0" borderId="0" xfId="3" applyFont="1" applyFill="1" applyAlignment="1">
      <alignment wrapText="1"/>
    </xf>
    <xf numFmtId="0" fontId="11" fillId="2" borderId="1" xfId="0" applyFont="1" applyFill="1" applyBorder="1" applyAlignment="1" applyProtection="1">
      <alignment horizontal="center" vertical="center" wrapText="1"/>
    </xf>
    <xf numFmtId="164" fontId="11" fillId="2" borderId="1" xfId="0" applyNumberFormat="1" applyFont="1" applyFill="1" applyBorder="1" applyAlignment="1" applyProtection="1">
      <alignment horizontal="center" vertical="center" wrapText="1"/>
    </xf>
    <xf numFmtId="49" fontId="17"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0" fontId="8" fillId="0" borderId="1" xfId="0" applyFont="1" applyBorder="1" applyAlignment="1" applyProtection="1">
      <alignment horizontal="center" vertical="center" wrapText="1"/>
    </xf>
    <xf numFmtId="164" fontId="8" fillId="0" borderId="1" xfId="0" applyNumberFormat="1" applyFont="1" applyBorder="1" applyAlignment="1" applyProtection="1">
      <alignment horizontal="center" vertical="center" wrapText="1"/>
    </xf>
    <xf numFmtId="164" fontId="18" fillId="7"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0" fillId="0" borderId="1" xfId="0" applyFill="1" applyBorder="1" applyAlignment="1" applyProtection="1">
      <alignment horizontal="center" vertical="center"/>
    </xf>
    <xf numFmtId="164" fontId="0" fillId="0" borderId="1" xfId="0" applyNumberFormat="1" applyBorder="1" applyAlignment="1">
      <alignment horizontal="center"/>
    </xf>
    <xf numFmtId="49" fontId="19" fillId="0" borderId="1" xfId="0" applyNumberFormat="1" applyFont="1" applyFill="1" applyBorder="1"/>
    <xf numFmtId="0" fontId="3" fillId="0" borderId="0" xfId="0" applyFont="1"/>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164" fontId="0" fillId="0" borderId="0" xfId="0" applyNumberFormat="1" applyAlignment="1">
      <alignment horizontal="center"/>
    </xf>
    <xf numFmtId="0" fontId="0" fillId="0" borderId="0" xfId="0" applyFill="1" applyBorder="1"/>
    <xf numFmtId="0" fontId="0" fillId="0" borderId="0" xfId="0" applyAlignment="1">
      <alignment vertical="center" wrapText="1"/>
    </xf>
    <xf numFmtId="0" fontId="0" fillId="0" borderId="0" xfId="0" applyAlignment="1">
      <alignment vertical="center"/>
    </xf>
    <xf numFmtId="0" fontId="22" fillId="0" borderId="0" xfId="0" applyFont="1" applyFill="1" applyAlignment="1"/>
    <xf numFmtId="0" fontId="23"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3" fillId="0" borderId="0" xfId="0" applyFont="1" applyFill="1" applyAlignment="1"/>
    <xf numFmtId="0" fontId="17"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vertical="center" wrapText="1"/>
    </xf>
    <xf numFmtId="0" fontId="3" fillId="0" borderId="0" xfId="0" applyFont="1" applyFill="1" applyAlignment="1">
      <alignment horizont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0" borderId="6" xfId="0" applyBorder="1"/>
    <xf numFmtId="0" fontId="0" fillId="0" borderId="7" xfId="0" applyFill="1" applyBorder="1"/>
    <xf numFmtId="0" fontId="0" fillId="0" borderId="6" xfId="1" applyNumberFormat="1" applyFont="1" applyFill="1" applyBorder="1"/>
    <xf numFmtId="164" fontId="0" fillId="0" borderId="6" xfId="1" applyNumberFormat="1" applyFont="1" applyFill="1" applyBorder="1"/>
    <xf numFmtId="164" fontId="0" fillId="0" borderId="8" xfId="1" applyNumberFormat="1" applyFont="1" applyFill="1" applyBorder="1"/>
    <xf numFmtId="0" fontId="0" fillId="0" borderId="1" xfId="0" applyFill="1" applyBorder="1"/>
    <xf numFmtId="0" fontId="0" fillId="0" borderId="9" xfId="0" applyBorder="1"/>
    <xf numFmtId="0" fontId="0" fillId="3" borderId="1" xfId="0" applyFill="1" applyBorder="1"/>
    <xf numFmtId="0" fontId="15"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xf numFmtId="3" fontId="0" fillId="0" borderId="6" xfId="1" applyNumberFormat="1" applyFont="1" applyFill="1" applyBorder="1"/>
    <xf numFmtId="0" fontId="0" fillId="0" borderId="0" xfId="0" applyAlignment="1">
      <alignment vertical="top" wrapText="1"/>
    </xf>
    <xf numFmtId="0" fontId="0" fillId="0" borderId="0" xfId="0" quotePrefix="1" applyAlignment="1">
      <alignment vertical="top" wrapText="1"/>
    </xf>
    <xf numFmtId="0" fontId="0" fillId="0" borderId="0" xfId="0" applyFill="1" applyBorder="1" applyAlignment="1" applyProtection="1">
      <alignment vertical="top" wrapText="1"/>
      <protection locked="0"/>
    </xf>
    <xf numFmtId="0" fontId="46" fillId="0" borderId="0" xfId="0" applyFont="1"/>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47" fillId="0" borderId="38" xfId="0" applyFont="1" applyBorder="1" applyAlignment="1">
      <alignment horizontal="center" vertical="center" textRotation="90" wrapText="1"/>
    </xf>
    <xf numFmtId="0" fontId="0" fillId="0" borderId="39" xfId="0" applyBorder="1"/>
    <xf numFmtId="0" fontId="48" fillId="0" borderId="39" xfId="0" applyFont="1" applyBorder="1"/>
    <xf numFmtId="0" fontId="0" fillId="0" borderId="40" xfId="0" applyBorder="1" applyAlignment="1">
      <alignment horizontal="center" vertical="center"/>
    </xf>
    <xf numFmtId="165" fontId="24" fillId="0" borderId="41" xfId="0" applyNumberFormat="1" applyFont="1" applyBorder="1"/>
    <xf numFmtId="165" fontId="24" fillId="0" borderId="42" xfId="0" applyNumberFormat="1" applyFont="1" applyFill="1" applyBorder="1"/>
    <xf numFmtId="3" fontId="0" fillId="0" borderId="43" xfId="0" applyNumberFormat="1" applyBorder="1"/>
    <xf numFmtId="3" fontId="0" fillId="0" borderId="39" xfId="0" applyNumberFormat="1" applyBorder="1"/>
    <xf numFmtId="3" fontId="0" fillId="0" borderId="44" xfId="0" applyNumberFormat="1" applyBorder="1"/>
    <xf numFmtId="0" fontId="47" fillId="0" borderId="45" xfId="0" applyFont="1" applyBorder="1" applyAlignment="1">
      <alignment horizontal="center" vertical="center" textRotation="90" wrapText="1"/>
    </xf>
    <xf numFmtId="0" fontId="0" fillId="0" borderId="46" xfId="0" applyBorder="1"/>
    <xf numFmtId="0" fontId="48" fillId="0" borderId="46" xfId="0" applyFont="1" applyBorder="1"/>
    <xf numFmtId="0" fontId="0" fillId="0" borderId="47" xfId="0" applyBorder="1" applyAlignment="1">
      <alignment horizontal="center" vertical="center"/>
    </xf>
    <xf numFmtId="165" fontId="24" fillId="0" borderId="48" xfId="0" applyNumberFormat="1" applyFont="1" applyBorder="1"/>
    <xf numFmtId="165" fontId="24" fillId="0" borderId="49" xfId="0" applyNumberFormat="1" applyFont="1" applyFill="1" applyBorder="1"/>
    <xf numFmtId="3" fontId="0" fillId="0" borderId="50" xfId="0" applyNumberFormat="1" applyBorder="1"/>
    <xf numFmtId="3" fontId="0" fillId="0" borderId="46" xfId="0" applyNumberFormat="1" applyBorder="1"/>
    <xf numFmtId="3" fontId="0" fillId="0" borderId="51" xfId="0" applyNumberFormat="1" applyBorder="1"/>
    <xf numFmtId="0" fontId="47" fillId="0" borderId="52" xfId="0" applyFont="1" applyBorder="1" applyAlignment="1">
      <alignment horizontal="center" vertical="center" textRotation="90" wrapText="1"/>
    </xf>
    <xf numFmtId="0" fontId="0" fillId="0" borderId="53" xfId="0" applyBorder="1"/>
    <xf numFmtId="0" fontId="48" fillId="0" borderId="53" xfId="0" applyFont="1" applyBorder="1"/>
    <xf numFmtId="0" fontId="0" fillId="0" borderId="54" xfId="0" applyBorder="1" applyAlignment="1">
      <alignment horizontal="center" vertical="center"/>
    </xf>
    <xf numFmtId="165" fontId="24" fillId="0" borderId="55" xfId="0" applyNumberFormat="1" applyFont="1" applyBorder="1"/>
    <xf numFmtId="165" fontId="24" fillId="0" borderId="56" xfId="0" applyNumberFormat="1" applyFont="1" applyFill="1" applyBorder="1"/>
    <xf numFmtId="3" fontId="0" fillId="0" borderId="57" xfId="0" applyNumberFormat="1" applyBorder="1"/>
    <xf numFmtId="3" fontId="0" fillId="0" borderId="53" xfId="0" applyNumberFormat="1" applyBorder="1"/>
    <xf numFmtId="3" fontId="0" fillId="0" borderId="58" xfId="0" applyNumberFormat="1" applyBorder="1"/>
    <xf numFmtId="0" fontId="47" fillId="0" borderId="59" xfId="0" applyFont="1" applyBorder="1" applyAlignment="1">
      <alignment horizontal="center" vertical="center" textRotation="90" wrapText="1"/>
    </xf>
    <xf numFmtId="0" fontId="0" fillId="0" borderId="27" xfId="0" applyBorder="1"/>
    <xf numFmtId="0" fontId="48" fillId="0" borderId="27" xfId="0" applyFont="1" applyBorder="1"/>
    <xf numFmtId="0" fontId="0" fillId="0" borderId="28" xfId="0" applyBorder="1" applyAlignment="1">
      <alignment horizontal="center" vertical="center"/>
    </xf>
    <xf numFmtId="165" fontId="24" fillId="0" borderId="25" xfId="0" applyNumberFormat="1" applyFont="1" applyBorder="1"/>
    <xf numFmtId="3" fontId="0" fillId="0" borderId="29" xfId="0" applyNumberFormat="1" applyBorder="1"/>
    <xf numFmtId="3" fontId="0" fillId="0" borderId="27" xfId="0" applyNumberFormat="1" applyBorder="1"/>
    <xf numFmtId="3" fontId="0" fillId="0" borderId="30" xfId="0" applyNumberFormat="1" applyBorder="1"/>
    <xf numFmtId="0" fontId="47" fillId="0" borderId="31" xfId="0" applyFont="1" applyBorder="1" applyAlignment="1">
      <alignment horizontal="center" vertical="center" textRotation="90" wrapText="1"/>
    </xf>
    <xf numFmtId="0" fontId="0" fillId="0" borderId="32" xfId="0" applyBorder="1"/>
    <xf numFmtId="0" fontId="48" fillId="0" borderId="32" xfId="0" applyFont="1" applyBorder="1"/>
    <xf numFmtId="0" fontId="0" fillId="0" borderId="33" xfId="0" applyBorder="1" applyAlignment="1">
      <alignment horizontal="center" vertical="center"/>
    </xf>
    <xf numFmtId="165" fontId="24" fillId="0" borderId="34" xfId="0" applyNumberFormat="1" applyFont="1" applyBorder="1"/>
    <xf numFmtId="165" fontId="24" fillId="0" borderId="60" xfId="0" applyNumberFormat="1" applyFont="1" applyFill="1" applyBorder="1"/>
    <xf numFmtId="3" fontId="0" fillId="0" borderId="36" xfId="0" applyNumberFormat="1" applyBorder="1"/>
    <xf numFmtId="3" fontId="0" fillId="0" borderId="32" xfId="0" applyNumberFormat="1" applyBorder="1"/>
    <xf numFmtId="3" fontId="0" fillId="0" borderId="37" xfId="0" applyNumberFormat="1" applyBorder="1"/>
    <xf numFmtId="165" fontId="24" fillId="0" borderId="61" xfId="0" applyNumberFormat="1" applyFont="1" applyFill="1" applyBorder="1"/>
    <xf numFmtId="0" fontId="47" fillId="0" borderId="62" xfId="0" applyFont="1" applyBorder="1" applyAlignment="1">
      <alignment horizontal="center" vertical="center" textRotation="90" wrapText="1"/>
    </xf>
    <xf numFmtId="0" fontId="0" fillId="0" borderId="63" xfId="0" applyBorder="1"/>
    <xf numFmtId="0" fontId="48" fillId="0" borderId="63" xfId="0" applyFont="1" applyBorder="1"/>
    <xf numFmtId="0" fontId="0" fillId="0" borderId="64" xfId="0" applyBorder="1" applyAlignment="1">
      <alignment horizontal="center" vertical="center"/>
    </xf>
    <xf numFmtId="165" fontId="24" fillId="0" borderId="65" xfId="0" applyNumberFormat="1" applyFont="1" applyBorder="1"/>
    <xf numFmtId="3" fontId="0" fillId="0" borderId="66" xfId="0" applyNumberFormat="1" applyBorder="1"/>
    <xf numFmtId="3" fontId="0" fillId="0" borderId="63" xfId="0" applyNumberFormat="1" applyBorder="1"/>
    <xf numFmtId="3" fontId="0" fillId="0" borderId="67" xfId="0" applyNumberFormat="1" applyBorder="1"/>
    <xf numFmtId="0" fontId="49" fillId="0" borderId="0" xfId="0" applyFont="1"/>
    <xf numFmtId="0" fontId="50" fillId="0" borderId="0" xfId="0" applyFont="1"/>
    <xf numFmtId="49" fontId="50" fillId="0" borderId="0" xfId="0" applyNumberFormat="1" applyFont="1" applyAlignment="1">
      <alignment horizontal="left"/>
    </xf>
    <xf numFmtId="166" fontId="50" fillId="0" borderId="0" xfId="0" applyNumberFormat="1" applyFont="1"/>
    <xf numFmtId="0" fontId="24" fillId="0" borderId="0" xfId="0" applyFont="1"/>
    <xf numFmtId="49" fontId="24" fillId="0" borderId="0" xfId="0" applyNumberFormat="1" applyFont="1" applyAlignment="1">
      <alignment horizontal="left"/>
    </xf>
    <xf numFmtId="166" fontId="24" fillId="0" borderId="0" xfId="0" applyNumberFormat="1" applyFont="1"/>
    <xf numFmtId="0" fontId="51" fillId="30" borderId="0" xfId="59" applyFont="1" applyFill="1" applyAlignment="1"/>
    <xf numFmtId="0" fontId="31" fillId="30" borderId="0" xfId="58" applyFill="1" applyBorder="1"/>
    <xf numFmtId="0" fontId="31" fillId="30" borderId="0" xfId="58" applyFont="1" applyFill="1" applyBorder="1"/>
    <xf numFmtId="167" fontId="18" fillId="30" borderId="68" xfId="43" applyNumberFormat="1" applyFont="1" applyFill="1" applyBorder="1" applyAlignment="1">
      <alignment horizontal="left" vertical="center" wrapText="1"/>
    </xf>
    <xf numFmtId="168" fontId="18" fillId="30" borderId="69" xfId="59" applyNumberFormat="1" applyFont="1" applyFill="1" applyBorder="1" applyAlignment="1">
      <alignment horizontal="center" vertical="center" wrapText="1"/>
    </xf>
    <xf numFmtId="0" fontId="8" fillId="30" borderId="68" xfId="59" applyFont="1" applyFill="1" applyBorder="1" applyAlignment="1">
      <alignment horizontal="center" vertical="center" wrapText="1"/>
    </xf>
    <xf numFmtId="168" fontId="18" fillId="30" borderId="70" xfId="59" applyNumberFormat="1" applyFont="1" applyFill="1" applyBorder="1" applyAlignment="1">
      <alignment horizontal="center" vertical="center" wrapText="1"/>
    </xf>
    <xf numFmtId="168" fontId="52" fillId="30" borderId="3" xfId="59" applyNumberFormat="1" applyFont="1" applyFill="1" applyBorder="1" applyAlignment="1">
      <alignment horizontal="center" vertical="center" wrapText="1"/>
    </xf>
    <xf numFmtId="168" fontId="52" fillId="7" borderId="3" xfId="57" applyNumberFormat="1" applyFont="1" applyFill="1" applyBorder="1" applyAlignment="1">
      <alignment horizontal="center" vertical="center" wrapText="1"/>
    </xf>
    <xf numFmtId="168" fontId="52" fillId="7" borderId="69" xfId="57" applyNumberFormat="1" applyFont="1" applyFill="1" applyBorder="1" applyAlignment="1">
      <alignment horizontal="center" vertical="center" wrapText="1"/>
    </xf>
    <xf numFmtId="0" fontId="31" fillId="30" borderId="0" xfId="58" applyFill="1"/>
    <xf numFmtId="167" fontId="18" fillId="30" borderId="71" xfId="43" applyNumberFormat="1" applyFont="1" applyFill="1" applyBorder="1" applyAlignment="1">
      <alignment horizontal="left" vertical="center" wrapText="1"/>
    </xf>
    <xf numFmtId="0" fontId="8" fillId="30" borderId="72" xfId="59" applyFont="1" applyFill="1" applyBorder="1" applyAlignment="1">
      <alignment horizontal="center" vertical="center" wrapText="1"/>
    </xf>
    <xf numFmtId="0" fontId="8" fillId="30" borderId="73" xfId="59" applyFont="1" applyFill="1" applyBorder="1" applyAlignment="1">
      <alignment horizontal="center" vertical="center" wrapText="1"/>
    </xf>
    <xf numFmtId="0" fontId="8" fillId="30" borderId="74" xfId="59" applyFont="1" applyFill="1" applyBorder="1" applyAlignment="1">
      <alignment horizontal="center" vertical="center" wrapText="1"/>
    </xf>
    <xf numFmtId="0" fontId="8" fillId="30" borderId="5" xfId="59" applyFill="1" applyBorder="1" applyAlignment="1">
      <alignment horizontal="center" vertical="center" wrapText="1"/>
    </xf>
    <xf numFmtId="168" fontId="52" fillId="30" borderId="5" xfId="59" applyNumberFormat="1" applyFont="1" applyFill="1" applyBorder="1" applyAlignment="1">
      <alignment horizontal="center" vertical="center" wrapText="1"/>
    </xf>
    <xf numFmtId="168" fontId="52" fillId="7" borderId="5" xfId="57" applyNumberFormat="1" applyFont="1" applyFill="1" applyBorder="1" applyAlignment="1">
      <alignment horizontal="center" vertical="center" wrapText="1"/>
    </xf>
    <xf numFmtId="168" fontId="52" fillId="7" borderId="0" xfId="57" applyNumberFormat="1" applyFont="1" applyFill="1" applyBorder="1" applyAlignment="1">
      <alignment horizontal="center" vertical="center" wrapText="1"/>
    </xf>
    <xf numFmtId="167" fontId="18" fillId="30" borderId="73" xfId="43" applyNumberFormat="1" applyFont="1" applyFill="1" applyBorder="1" applyAlignment="1">
      <alignment horizontal="left" vertical="center" wrapText="1"/>
    </xf>
    <xf numFmtId="0" fontId="53" fillId="30" borderId="1" xfId="59" applyFont="1" applyFill="1" applyBorder="1" applyAlignment="1">
      <alignment horizontal="center" vertical="center" wrapText="1"/>
    </xf>
    <xf numFmtId="0" fontId="8" fillId="30" borderId="4" xfId="59" applyFill="1" applyBorder="1" applyAlignment="1">
      <alignment horizontal="center" vertical="center" wrapText="1"/>
    </xf>
    <xf numFmtId="0" fontId="53" fillId="30" borderId="4" xfId="59" applyFont="1" applyFill="1" applyBorder="1" applyAlignment="1">
      <alignment horizontal="center" vertical="center" wrapText="1"/>
    </xf>
    <xf numFmtId="0" fontId="53" fillId="0" borderId="4" xfId="57" applyFont="1" applyBorder="1" applyAlignment="1">
      <alignment horizontal="center" vertical="center" wrapText="1"/>
    </xf>
    <xf numFmtId="0" fontId="53" fillId="0" borderId="72" xfId="57" applyFont="1" applyBorder="1" applyAlignment="1">
      <alignment horizontal="center" vertical="center" wrapText="1"/>
    </xf>
    <xf numFmtId="0" fontId="8" fillId="30" borderId="68" xfId="59" applyFill="1" applyBorder="1" applyAlignment="1">
      <alignment horizontal="left" vertical="center"/>
    </xf>
    <xf numFmtId="167" fontId="31" fillId="30" borderId="68" xfId="44" applyNumberFormat="1" applyFont="1" applyFill="1" applyBorder="1" applyAlignment="1">
      <alignment vertical="center"/>
    </xf>
    <xf numFmtId="167" fontId="31" fillId="30" borderId="3" xfId="44" applyNumberFormat="1" applyFont="1" applyFill="1" applyBorder="1" applyAlignment="1">
      <alignment vertical="center"/>
    </xf>
    <xf numFmtId="169" fontId="31" fillId="30" borderId="3" xfId="44" applyNumberFormat="1" applyFont="1" applyFill="1" applyBorder="1" applyAlignment="1">
      <alignment vertical="center"/>
    </xf>
    <xf numFmtId="167" fontId="31" fillId="30" borderId="69" xfId="44" applyNumberFormat="1" applyFont="1" applyFill="1" applyBorder="1" applyAlignment="1">
      <alignment vertical="center"/>
    </xf>
    <xf numFmtId="0" fontId="31" fillId="30" borderId="0" xfId="58" applyFill="1" applyBorder="1" applyAlignment="1">
      <alignment vertical="center"/>
    </xf>
    <xf numFmtId="0" fontId="31" fillId="30" borderId="0" xfId="58" applyFill="1" applyAlignment="1">
      <alignment vertical="center"/>
    </xf>
    <xf numFmtId="0" fontId="8" fillId="30" borderId="71" xfId="59" applyFill="1" applyBorder="1" applyAlignment="1">
      <alignment horizontal="left" vertical="center"/>
    </xf>
    <xf numFmtId="167" fontId="31" fillId="30" borderId="71" xfId="44" applyNumberFormat="1" applyFont="1" applyFill="1" applyBorder="1" applyAlignment="1">
      <alignment vertical="center"/>
    </xf>
    <xf numFmtId="167" fontId="31" fillId="30" borderId="5" xfId="44" applyNumberFormat="1" applyFont="1" applyFill="1" applyBorder="1" applyAlignment="1">
      <alignment vertical="center"/>
    </xf>
    <xf numFmtId="169" fontId="31" fillId="30" borderId="5" xfId="44" applyNumberFormat="1" applyFont="1" applyFill="1" applyBorder="1" applyAlignment="1">
      <alignment vertical="center"/>
    </xf>
    <xf numFmtId="167" fontId="31" fillId="30" borderId="0" xfId="44" applyNumberFormat="1" applyFont="1" applyFill="1" applyBorder="1" applyAlignment="1">
      <alignment vertical="center"/>
    </xf>
    <xf numFmtId="0" fontId="8" fillId="30" borderId="73" xfId="59" applyFill="1" applyBorder="1" applyAlignment="1">
      <alignment horizontal="left" vertical="center"/>
    </xf>
    <xf numFmtId="167" fontId="31" fillId="30" borderId="73" xfId="44" applyNumberFormat="1" applyFont="1" applyFill="1" applyBorder="1" applyAlignment="1">
      <alignment vertical="center"/>
    </xf>
    <xf numFmtId="167" fontId="31" fillId="30" borderId="4" xfId="44" applyNumberFormat="1" applyFont="1" applyFill="1" applyBorder="1" applyAlignment="1">
      <alignment vertical="center"/>
    </xf>
    <xf numFmtId="169" fontId="31" fillId="30" borderId="4" xfId="44" applyNumberFormat="1" applyFont="1" applyFill="1" applyBorder="1" applyAlignment="1">
      <alignment vertical="center"/>
    </xf>
    <xf numFmtId="167" fontId="31" fillId="30" borderId="72" xfId="44" applyNumberFormat="1" applyFont="1" applyFill="1" applyBorder="1" applyAlignment="1">
      <alignment vertical="center"/>
    </xf>
    <xf numFmtId="167" fontId="18" fillId="30" borderId="75" xfId="44" applyNumberFormat="1" applyFont="1" applyFill="1" applyBorder="1" applyAlignment="1">
      <alignment vertical="center"/>
    </xf>
    <xf numFmtId="167" fontId="31" fillId="30" borderId="76" xfId="44" applyNumberFormat="1" applyFont="1" applyFill="1" applyBorder="1" applyAlignment="1">
      <alignment vertical="center"/>
    </xf>
    <xf numFmtId="169" fontId="31" fillId="30" borderId="76" xfId="44" applyNumberFormat="1" applyFont="1" applyFill="1" applyBorder="1" applyAlignment="1">
      <alignment vertical="center"/>
    </xf>
    <xf numFmtId="167" fontId="31" fillId="30" borderId="75" xfId="44" applyNumberFormat="1" applyFont="1" applyFill="1" applyBorder="1" applyAlignment="1">
      <alignment vertical="center"/>
    </xf>
    <xf numFmtId="167" fontId="8" fillId="30" borderId="0" xfId="43" applyNumberFormat="1" applyFont="1" applyFill="1"/>
    <xf numFmtId="0" fontId="54" fillId="0" borderId="0" xfId="57" applyFont="1" applyFill="1" applyAlignment="1">
      <alignment horizontal="right"/>
    </xf>
    <xf numFmtId="0" fontId="56" fillId="0" borderId="0" xfId="68" applyFont="1" applyAlignment="1" applyProtection="1"/>
    <xf numFmtId="1" fontId="31" fillId="30" borderId="0" xfId="58" applyNumberFormat="1" applyFill="1" applyBorder="1"/>
    <xf numFmtId="167" fontId="31" fillId="30" borderId="0" xfId="44" applyNumberFormat="1" applyFont="1" applyFill="1" applyBorder="1"/>
    <xf numFmtId="165" fontId="31" fillId="30" borderId="0" xfId="58" applyNumberFormat="1" applyFill="1" applyBorder="1"/>
    <xf numFmtId="0" fontId="57" fillId="30" borderId="0" xfId="59" applyFont="1" applyFill="1" applyAlignment="1"/>
    <xf numFmtId="0" fontId="8" fillId="30" borderId="0" xfId="59" applyFont="1" applyFill="1"/>
    <xf numFmtId="0" fontId="8" fillId="30" borderId="0" xfId="59" applyFill="1"/>
    <xf numFmtId="167" fontId="31" fillId="30" borderId="0" xfId="58" applyNumberFormat="1" applyFill="1" applyBorder="1"/>
    <xf numFmtId="0" fontId="24" fillId="31" borderId="77" xfId="0" applyFont="1" applyFill="1" applyBorder="1" applyAlignment="1">
      <alignment horizontal="center" vertical="center"/>
    </xf>
    <xf numFmtId="0" fontId="24" fillId="31" borderId="78" xfId="0" applyFont="1" applyFill="1" applyBorder="1" applyAlignment="1">
      <alignment horizontal="center" vertical="center"/>
    </xf>
    <xf numFmtId="0" fontId="24" fillId="31" borderId="78" xfId="0" applyFont="1" applyFill="1" applyBorder="1" applyAlignment="1">
      <alignment horizontal="center" vertical="center" wrapText="1"/>
    </xf>
    <xf numFmtId="0" fontId="24" fillId="31" borderId="79" xfId="0" applyFont="1" applyFill="1" applyBorder="1" applyAlignment="1">
      <alignment horizontal="center" vertical="center" wrapText="1"/>
    </xf>
    <xf numFmtId="0" fontId="24" fillId="31" borderId="80" xfId="0" applyFont="1" applyFill="1" applyBorder="1" applyAlignment="1">
      <alignment horizontal="center" vertical="center"/>
    </xf>
    <xf numFmtId="0" fontId="24" fillId="31" borderId="81" xfId="0" applyFont="1" applyFill="1" applyBorder="1" applyAlignment="1">
      <alignment horizontal="center" vertical="center"/>
    </xf>
    <xf numFmtId="0" fontId="24" fillId="31" borderId="81" xfId="0" applyFont="1" applyFill="1" applyBorder="1" applyAlignment="1">
      <alignment horizontal="center" vertical="center" wrapText="1"/>
    </xf>
    <xf numFmtId="0" fontId="24" fillId="31" borderId="82" xfId="0" applyFont="1" applyFill="1" applyBorder="1" applyAlignment="1">
      <alignment horizontal="center" vertical="center" wrapText="1"/>
    </xf>
    <xf numFmtId="0" fontId="0" fillId="0" borderId="83" xfId="0" applyBorder="1"/>
    <xf numFmtId="0" fontId="0" fillId="0" borderId="84" xfId="0" applyBorder="1"/>
    <xf numFmtId="3" fontId="0" fillId="0" borderId="84" xfId="0" applyNumberFormat="1" applyBorder="1"/>
    <xf numFmtId="165" fontId="0" fillId="0" borderId="84" xfId="0" applyNumberFormat="1" applyBorder="1"/>
    <xf numFmtId="165" fontId="0" fillId="0" borderId="85" xfId="0" applyNumberFormat="1" applyBorder="1"/>
    <xf numFmtId="0" fontId="0" fillId="31" borderId="22" xfId="0" applyFill="1" applyBorder="1" applyAlignment="1">
      <alignment horizontal="center" vertical="center"/>
    </xf>
    <xf numFmtId="0" fontId="24" fillId="31" borderId="23" xfId="0" applyFont="1" applyFill="1" applyBorder="1" applyAlignment="1">
      <alignment horizontal="center" vertical="center" wrapText="1"/>
    </xf>
    <xf numFmtId="0" fontId="24" fillId="31" borderId="86" xfId="0" applyFont="1" applyFill="1" applyBorder="1" applyAlignment="1">
      <alignment horizontal="center" vertical="center" wrapText="1"/>
    </xf>
    <xf numFmtId="0" fontId="24" fillId="0" borderId="45" xfId="0" applyFont="1" applyBorder="1"/>
    <xf numFmtId="170" fontId="24" fillId="0" borderId="46" xfId="0" applyNumberFormat="1" applyFont="1" applyBorder="1"/>
    <xf numFmtId="3" fontId="24" fillId="0" borderId="46" xfId="0" applyNumberFormat="1" applyFont="1" applyBorder="1"/>
    <xf numFmtId="165" fontId="24" fillId="0" borderId="46" xfId="0" applyNumberFormat="1" applyFont="1" applyBorder="1"/>
    <xf numFmtId="3" fontId="24" fillId="0" borderId="51" xfId="0" applyNumberFormat="1" applyFont="1" applyBorder="1"/>
    <xf numFmtId="0" fontId="24" fillId="0" borderId="62" xfId="0" applyFont="1" applyBorder="1"/>
    <xf numFmtId="170" fontId="24" fillId="0" borderId="63" xfId="0" applyNumberFormat="1" applyFont="1" applyBorder="1"/>
    <xf numFmtId="3" fontId="24" fillId="0" borderId="63" xfId="0" applyNumberFormat="1" applyFont="1" applyBorder="1"/>
    <xf numFmtId="165" fontId="24" fillId="0" borderId="63" xfId="0" applyNumberFormat="1" applyFont="1" applyBorder="1"/>
    <xf numFmtId="3" fontId="24" fillId="0" borderId="67" xfId="0" applyNumberFormat="1" applyFont="1" applyBorder="1"/>
    <xf numFmtId="0" fontId="64" fillId="0" borderId="0" xfId="0" applyNumberFormat="1" applyFont="1" applyAlignment="1">
      <alignment horizontal="left" vertical="top" wrapText="1"/>
    </xf>
    <xf numFmtId="0" fontId="0" fillId="0" borderId="0" xfId="0" quotePrefix="1"/>
    <xf numFmtId="0" fontId="66" fillId="0" borderId="0" xfId="0" applyFont="1"/>
    <xf numFmtId="0" fontId="53" fillId="0" borderId="0" xfId="55" applyFont="1" applyFill="1"/>
    <xf numFmtId="0" fontId="53" fillId="0" borderId="0" xfId="55" applyFont="1" applyFill="1" applyAlignment="1">
      <alignment horizontal="center"/>
    </xf>
    <xf numFmtId="165" fontId="53" fillId="0" borderId="0" xfId="55" applyNumberFormat="1" applyFont="1" applyFill="1"/>
    <xf numFmtId="165" fontId="53" fillId="0" borderId="0" xfId="55" applyNumberFormat="1" applyFont="1" applyFill="1" applyAlignment="1">
      <alignment horizontal="center"/>
    </xf>
    <xf numFmtId="17" fontId="53" fillId="0" borderId="0" xfId="55" applyNumberFormat="1" applyFont="1" applyFill="1"/>
    <xf numFmtId="0" fontId="53" fillId="0" borderId="0" xfId="55" applyFont="1" applyFill="1" applyAlignment="1">
      <alignment vertical="top" wrapText="1"/>
    </xf>
    <xf numFmtId="0" fontId="53" fillId="0" borderId="0" xfId="55" applyFont="1" applyFill="1" applyAlignment="1">
      <alignment horizontal="center" vertical="top" wrapText="1"/>
    </xf>
    <xf numFmtId="165" fontId="53" fillId="0" borderId="0" xfId="55" applyNumberFormat="1" applyFont="1" applyFill="1" applyAlignment="1">
      <alignment horizontal="center" vertical="top" wrapText="1"/>
    </xf>
    <xf numFmtId="0" fontId="19" fillId="0" borderId="0" xfId="0" applyFont="1"/>
    <xf numFmtId="3" fontId="19" fillId="0" borderId="0" xfId="0" applyNumberFormat="1" applyFont="1" applyAlignment="1">
      <alignment horizontal="right"/>
    </xf>
    <xf numFmtId="165" fontId="19" fillId="0" borderId="0" xfId="0" applyNumberFormat="1" applyFont="1" applyAlignment="1">
      <alignment horizontal="right"/>
    </xf>
    <xf numFmtId="3" fontId="53" fillId="0" borderId="0" xfId="55" applyNumberFormat="1" applyFont="1" applyFill="1" applyAlignment="1">
      <alignment horizontal="right"/>
    </xf>
    <xf numFmtId="165" fontId="53" fillId="0" borderId="0" xfId="55" applyNumberFormat="1" applyFont="1" applyFill="1" applyAlignment="1">
      <alignment horizontal="right"/>
    </xf>
    <xf numFmtId="0" fontId="53" fillId="0" borderId="0" xfId="55" applyFont="1" applyFill="1" applyAlignment="1">
      <alignment horizontal="right"/>
    </xf>
  </cellXfs>
  <cellStyles count="6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2" xfId="43"/>
    <cellStyle name="Comma 3" xfId="44"/>
    <cellStyle name="Explanatory Text 2" xfId="45"/>
    <cellStyle name="Good 2" xfId="46"/>
    <cellStyle name="Heading 1 2" xfId="47"/>
    <cellStyle name="Heading 2 2" xfId="48"/>
    <cellStyle name="Heading 3 2" xfId="49"/>
    <cellStyle name="Heading 4 2" xfId="50"/>
    <cellStyle name="Hyperlink" xfId="2" builtinId="8"/>
    <cellStyle name="Hyperlink 2" xfId="51"/>
    <cellStyle name="Hyperlink 3" xfId="68"/>
    <cellStyle name="Input 2" xfId="52"/>
    <cellStyle name="Linked Cell 2" xfId="53"/>
    <cellStyle name="Neutral 2" xfId="54"/>
    <cellStyle name="Normal" xfId="0" builtinId="0"/>
    <cellStyle name="Normal 2" xfId="55"/>
    <cellStyle name="Normal 2 2" xfId="56"/>
    <cellStyle name="Normal 2 2 2" xfId="57"/>
    <cellStyle name="Normal 2 3" xfId="58"/>
    <cellStyle name="Normal 3" xfId="3"/>
    <cellStyle name="Normal 4" xfId="59"/>
    <cellStyle name="Note 2" xfId="60"/>
    <cellStyle name="Note 2 2" xfId="61"/>
    <cellStyle name="Note 3" xfId="62"/>
    <cellStyle name="Output 2" xfId="63"/>
    <cellStyle name="Percent" xfId="1" builtinId="5"/>
    <cellStyle name="Percent 2" xfId="64"/>
    <cellStyle name="Title 2" xfId="65"/>
    <cellStyle name="Total 2" xfId="66"/>
    <cellStyle name="Warning Text 2" xfId="67"/>
  </cellStyles>
  <dxfs count="24">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'[1]Local Tables and Graphs'!$A$5</c:f>
              <c:strCache>
                <c:ptCount val="1"/>
                <c:pt idx="0">
                  <c:v>England</c:v>
                </c:pt>
              </c:strCache>
            </c:strRef>
          </c:tx>
          <c:spPr>
            <a:ln>
              <a:solidFill>
                <a:srgbClr val="0066CC"/>
              </a:solidFill>
              <a:prstDash val="sysDot"/>
            </a:ln>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Graphs'!$B$5:$K$5</c:f>
              <c:numCache>
                <c:formatCode>General</c:formatCode>
                <c:ptCount val="10"/>
                <c:pt idx="0">
                  <c:v>925.84646562512546</c:v>
                </c:pt>
                <c:pt idx="1">
                  <c:v>1023.1288636970859</c:v>
                </c:pt>
                <c:pt idx="2">
                  <c:v>1144.7203748446339</c:v>
                </c:pt>
                <c:pt idx="3">
                  <c:v>1290.9887662264373</c:v>
                </c:pt>
                <c:pt idx="4">
                  <c:v>1389.2764067118862</c:v>
                </c:pt>
                <c:pt idx="5">
                  <c:v>1472.6894714824512</c:v>
                </c:pt>
                <c:pt idx="6">
                  <c:v>1582.4095272846082</c:v>
                </c:pt>
                <c:pt idx="7">
                  <c:v>1742.7818127554324</c:v>
                </c:pt>
                <c:pt idx="8">
                  <c:v>1895.1809234040818</c:v>
                </c:pt>
                <c:pt idx="9">
                  <c:v>1973.5429181574978</c:v>
                </c:pt>
              </c:numCache>
            </c:numRef>
          </c:val>
        </c:ser>
        <c:ser>
          <c:idx val="3"/>
          <c:order val="1"/>
          <c:tx>
            <c:strRef>
              <c:f>'[1]Local Tables and Graphs'!$A$8</c:f>
              <c:strCache>
                <c:ptCount val="1"/>
                <c:pt idx="0">
                  <c:v>Surrey</c:v>
                </c:pt>
              </c:strCache>
            </c:strRef>
          </c:tx>
          <c:spPr>
            <a:ln w="28575">
              <a:solidFill>
                <a:srgbClr val="008000"/>
              </a:solidFill>
            </a:ln>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Graphs'!$B$8:$K$8</c:f>
              <c:numCache>
                <c:formatCode>General</c:formatCode>
                <c:ptCount val="10"/>
                <c:pt idx="0">
                  <c:v>695.07246451212552</c:v>
                </c:pt>
                <c:pt idx="1">
                  <c:v>725.22126679132907</c:v>
                </c:pt>
                <c:pt idx="2">
                  <c:v>887.89470835002135</c:v>
                </c:pt>
                <c:pt idx="3">
                  <c:v>1028.4064984872064</c:v>
                </c:pt>
                <c:pt idx="4">
                  <c:v>1032.0795552444386</c:v>
                </c:pt>
                <c:pt idx="5">
                  <c:v>1128.9955782597874</c:v>
                </c:pt>
                <c:pt idx="6">
                  <c:v>1181.927925541494</c:v>
                </c:pt>
                <c:pt idx="7">
                  <c:v>1367.1117417524451</c:v>
                </c:pt>
                <c:pt idx="8">
                  <c:v>1460.4476585485068</c:v>
                </c:pt>
                <c:pt idx="9">
                  <c:v>1532.1611475007815</c:v>
                </c:pt>
              </c:numCache>
            </c:numRef>
          </c:val>
        </c:ser>
        <c:ser>
          <c:idx val="4"/>
          <c:order val="2"/>
          <c:tx>
            <c:strRef>
              <c:f>'[1]Local Tables and Graphs'!$A$9</c:f>
              <c:strCache>
                <c:ptCount val="1"/>
                <c:pt idx="0">
                  <c:v>Elmbridge</c:v>
                </c:pt>
              </c:strCache>
            </c:strRef>
          </c:tx>
          <c:spPr>
            <a:ln w="12700">
              <a:prstDash val="dash"/>
            </a:ln>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Graphs'!$B$9:$K$9</c:f>
              <c:numCache>
                <c:formatCode>General</c:formatCode>
                <c:ptCount val="10"/>
                <c:pt idx="0">
                  <c:v>660.66128289345261</c:v>
                </c:pt>
                <c:pt idx="1">
                  <c:v>758.47483937599634</c:v>
                </c:pt>
                <c:pt idx="2">
                  <c:v>874.10948983144044</c:v>
                </c:pt>
                <c:pt idx="3">
                  <c:v>918.00674659830838</c:v>
                </c:pt>
                <c:pt idx="4">
                  <c:v>955.97233653903891</c:v>
                </c:pt>
                <c:pt idx="5">
                  <c:v>1038.8528272742165</c:v>
                </c:pt>
                <c:pt idx="6">
                  <c:v>996.58070027773601</c:v>
                </c:pt>
                <c:pt idx="7">
                  <c:v>1213.3171740619873</c:v>
                </c:pt>
                <c:pt idx="8">
                  <c:v>1378.8048982961382</c:v>
                </c:pt>
                <c:pt idx="9">
                  <c:v>1398.7976239041514</c:v>
                </c:pt>
              </c:numCache>
            </c:numRef>
          </c:val>
        </c:ser>
        <c:ser>
          <c:idx val="5"/>
          <c:order val="3"/>
          <c:tx>
            <c:strRef>
              <c:f>'[1]Local Tables and Graphs'!$A$10</c:f>
              <c:strCache>
                <c:ptCount val="1"/>
                <c:pt idx="0">
                  <c:v>Epsom and Ewell</c:v>
                </c:pt>
              </c:strCache>
            </c:strRef>
          </c:tx>
          <c:spPr>
            <a:ln w="22225">
              <a:prstDash val="dash"/>
            </a:ln>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Graphs'!$B$10:$K$10</c:f>
              <c:numCache>
                <c:formatCode>General</c:formatCode>
                <c:ptCount val="10"/>
                <c:pt idx="0">
                  <c:v>872.9231108835146</c:v>
                </c:pt>
                <c:pt idx="1">
                  <c:v>920.52602839253905</c:v>
                </c:pt>
                <c:pt idx="2">
                  <c:v>960.13649269737527</c:v>
                </c:pt>
                <c:pt idx="3">
                  <c:v>938.73543735143721</c:v>
                </c:pt>
                <c:pt idx="4">
                  <c:v>891.5295103068338</c:v>
                </c:pt>
                <c:pt idx="5">
                  <c:v>1087.0567503235973</c:v>
                </c:pt>
                <c:pt idx="6">
                  <c:v>1149.7130948453002</c:v>
                </c:pt>
                <c:pt idx="7">
                  <c:v>1339.1531312201566</c:v>
                </c:pt>
                <c:pt idx="8">
                  <c:v>1434.5336319288876</c:v>
                </c:pt>
                <c:pt idx="9">
                  <c:v>1424.7807477614347</c:v>
                </c:pt>
              </c:numCache>
            </c:numRef>
          </c:val>
        </c:ser>
        <c:ser>
          <c:idx val="6"/>
          <c:order val="4"/>
          <c:tx>
            <c:strRef>
              <c:f>'[1]Local Tables and Graphs'!$A$11</c:f>
              <c:strCache>
                <c:ptCount val="1"/>
                <c:pt idx="0">
                  <c:v>Guildford</c:v>
                </c:pt>
              </c:strCache>
            </c:strRef>
          </c:tx>
          <c:spPr>
            <a:ln w="12700"/>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Graphs'!$B$11:$K$11</c:f>
              <c:numCache>
                <c:formatCode>General</c:formatCode>
                <c:ptCount val="10"/>
                <c:pt idx="0">
                  <c:v>706.32092898657265</c:v>
                </c:pt>
                <c:pt idx="1">
                  <c:v>689.60976697838487</c:v>
                </c:pt>
                <c:pt idx="2">
                  <c:v>898.58111289262058</c:v>
                </c:pt>
                <c:pt idx="3">
                  <c:v>1097.5349549907462</c:v>
                </c:pt>
                <c:pt idx="4">
                  <c:v>1040.6533286114097</c:v>
                </c:pt>
                <c:pt idx="5">
                  <c:v>1107.6193990440786</c:v>
                </c:pt>
                <c:pt idx="6">
                  <c:v>1189.7667575607491</c:v>
                </c:pt>
                <c:pt idx="7">
                  <c:v>1350.8201877545102</c:v>
                </c:pt>
                <c:pt idx="8">
                  <c:v>1468.3276661522179</c:v>
                </c:pt>
                <c:pt idx="9">
                  <c:v>1589.206466795757</c:v>
                </c:pt>
              </c:numCache>
            </c:numRef>
          </c:val>
        </c:ser>
        <c:ser>
          <c:idx val="7"/>
          <c:order val="5"/>
          <c:tx>
            <c:strRef>
              <c:f>'[1]Local Tables and Graphs'!$A$12</c:f>
              <c:strCache>
                <c:ptCount val="1"/>
                <c:pt idx="0">
                  <c:v>Mole Valley</c:v>
                </c:pt>
              </c:strCache>
            </c:strRef>
          </c:tx>
          <c:spPr>
            <a:ln w="12700">
              <a:prstDash val="dash"/>
            </a:ln>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Graphs'!$B$12:$K$12</c:f>
              <c:numCache>
                <c:formatCode>General</c:formatCode>
                <c:ptCount val="10"/>
                <c:pt idx="0">
                  <c:v>775.16679361577269</c:v>
                </c:pt>
                <c:pt idx="1">
                  <c:v>765.27451787789835</c:v>
                </c:pt>
                <c:pt idx="2">
                  <c:v>846.25201452195506</c:v>
                </c:pt>
                <c:pt idx="3">
                  <c:v>908.55301261315117</c:v>
                </c:pt>
                <c:pt idx="4">
                  <c:v>941.50572839866072</c:v>
                </c:pt>
                <c:pt idx="5">
                  <c:v>996.35712308370057</c:v>
                </c:pt>
                <c:pt idx="6">
                  <c:v>977.52855746459602</c:v>
                </c:pt>
                <c:pt idx="7">
                  <c:v>1198.4638107061769</c:v>
                </c:pt>
                <c:pt idx="8">
                  <c:v>1377.7188967539812</c:v>
                </c:pt>
                <c:pt idx="9">
                  <c:v>1402.7435587091691</c:v>
                </c:pt>
              </c:numCache>
            </c:numRef>
          </c:val>
        </c:ser>
        <c:ser>
          <c:idx val="8"/>
          <c:order val="6"/>
          <c:tx>
            <c:strRef>
              <c:f>'[1]Local Tables and Graphs'!$A$13</c:f>
              <c:strCache>
                <c:ptCount val="1"/>
                <c:pt idx="0">
                  <c:v>Reigate and Banstead</c:v>
                </c:pt>
              </c:strCache>
            </c:strRef>
          </c:tx>
          <c:spPr>
            <a:ln w="12700">
              <a:prstDash val="dash"/>
            </a:ln>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Graphs'!$B$13:$K$13</c:f>
              <c:numCache>
                <c:formatCode>General</c:formatCode>
                <c:ptCount val="10"/>
                <c:pt idx="0">
                  <c:v>675.01139722349581</c:v>
                </c:pt>
                <c:pt idx="1">
                  <c:v>646.7740573087101</c:v>
                </c:pt>
                <c:pt idx="2">
                  <c:v>901.18849979766173</c:v>
                </c:pt>
                <c:pt idx="3">
                  <c:v>953.89605337826401</c:v>
                </c:pt>
                <c:pt idx="4">
                  <c:v>985.52295107410771</c:v>
                </c:pt>
                <c:pt idx="5">
                  <c:v>1006.1176455169846</c:v>
                </c:pt>
                <c:pt idx="6">
                  <c:v>1064.5012556609574</c:v>
                </c:pt>
                <c:pt idx="7">
                  <c:v>1303.4657891209538</c:v>
                </c:pt>
                <c:pt idx="8">
                  <c:v>1316.7319716872455</c:v>
                </c:pt>
                <c:pt idx="9">
                  <c:v>1427.8489454179057</c:v>
                </c:pt>
              </c:numCache>
            </c:numRef>
          </c:val>
        </c:ser>
        <c:ser>
          <c:idx val="9"/>
          <c:order val="7"/>
          <c:tx>
            <c:strRef>
              <c:f>'[1]Local Tables and Graphs'!$A$14</c:f>
              <c:strCache>
                <c:ptCount val="1"/>
                <c:pt idx="0">
                  <c:v>Runnymede</c:v>
                </c:pt>
              </c:strCache>
            </c:strRef>
          </c:tx>
          <c:spPr>
            <a:ln w="12700"/>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Graphs'!$B$14:$K$14</c:f>
              <c:numCache>
                <c:formatCode>General</c:formatCode>
                <c:ptCount val="10"/>
                <c:pt idx="0">
                  <c:v>622.64713207335467</c:v>
                </c:pt>
                <c:pt idx="1">
                  <c:v>778.34959797115516</c:v>
                </c:pt>
                <c:pt idx="2">
                  <c:v>930.68944890654268</c:v>
                </c:pt>
                <c:pt idx="3">
                  <c:v>1135.9384603089777</c:v>
                </c:pt>
                <c:pt idx="4">
                  <c:v>1118.0773527422346</c:v>
                </c:pt>
                <c:pt idx="5">
                  <c:v>1221.5968409435254</c:v>
                </c:pt>
                <c:pt idx="6">
                  <c:v>1311.4746622995599</c:v>
                </c:pt>
                <c:pt idx="7">
                  <c:v>1456.5638774736947</c:v>
                </c:pt>
                <c:pt idx="8">
                  <c:v>1481.4651769590125</c:v>
                </c:pt>
                <c:pt idx="9">
                  <c:v>1656.0365091652702</c:v>
                </c:pt>
              </c:numCache>
            </c:numRef>
          </c:val>
        </c:ser>
        <c:ser>
          <c:idx val="10"/>
          <c:order val="8"/>
          <c:tx>
            <c:strRef>
              <c:f>'[1]Local Tables and Graphs'!$A$15</c:f>
              <c:strCache>
                <c:ptCount val="1"/>
                <c:pt idx="0">
                  <c:v>Spelthorne</c:v>
                </c:pt>
              </c:strCache>
            </c:strRef>
          </c:tx>
          <c:spPr>
            <a:ln w="12700"/>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Graphs'!$B$15:$K$15</c:f>
              <c:numCache>
                <c:formatCode>General</c:formatCode>
                <c:ptCount val="10"/>
                <c:pt idx="0">
                  <c:v>780.44908716879729</c:v>
                </c:pt>
                <c:pt idx="1">
                  <c:v>854.98974610532571</c:v>
                </c:pt>
                <c:pt idx="2">
                  <c:v>1012.9185267796017</c:v>
                </c:pt>
                <c:pt idx="3">
                  <c:v>1170.7373233586356</c:v>
                </c:pt>
                <c:pt idx="4">
                  <c:v>1167.8474174584696</c:v>
                </c:pt>
                <c:pt idx="5">
                  <c:v>1294.8287371078295</c:v>
                </c:pt>
                <c:pt idx="6">
                  <c:v>1503.3989932684424</c:v>
                </c:pt>
                <c:pt idx="7">
                  <c:v>1622.993420223949</c:v>
                </c:pt>
                <c:pt idx="8">
                  <c:v>1777.2985731982371</c:v>
                </c:pt>
                <c:pt idx="9">
                  <c:v>1718.4063271645982</c:v>
                </c:pt>
              </c:numCache>
            </c:numRef>
          </c:val>
        </c:ser>
        <c:ser>
          <c:idx val="11"/>
          <c:order val="9"/>
          <c:tx>
            <c:strRef>
              <c:f>'[1]Local Tables and Graphs'!$A$16</c:f>
              <c:strCache>
                <c:ptCount val="1"/>
                <c:pt idx="0">
                  <c:v>Surrey Heath</c:v>
                </c:pt>
              </c:strCache>
            </c:strRef>
          </c:tx>
          <c:spPr>
            <a:ln w="12700"/>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Graphs'!$B$16:$K$16</c:f>
              <c:numCache>
                <c:formatCode>General</c:formatCode>
                <c:ptCount val="10"/>
                <c:pt idx="0">
                  <c:v>755.90379778868589</c:v>
                </c:pt>
                <c:pt idx="1">
                  <c:v>748.67053873010934</c:v>
                </c:pt>
                <c:pt idx="2">
                  <c:v>854.7255584799691</c:v>
                </c:pt>
                <c:pt idx="3">
                  <c:v>1138.2847248497987</c:v>
                </c:pt>
                <c:pt idx="4">
                  <c:v>1203.3558665013097</c:v>
                </c:pt>
                <c:pt idx="5">
                  <c:v>1396.0114291942782</c:v>
                </c:pt>
                <c:pt idx="6">
                  <c:v>1460.4172244392948</c:v>
                </c:pt>
                <c:pt idx="7">
                  <c:v>1573.502678175638</c:v>
                </c:pt>
                <c:pt idx="8">
                  <c:v>1862.0227045287777</c:v>
                </c:pt>
                <c:pt idx="9">
                  <c:v>1937.6334200234951</c:v>
                </c:pt>
              </c:numCache>
            </c:numRef>
          </c:val>
        </c:ser>
        <c:ser>
          <c:idx val="12"/>
          <c:order val="10"/>
          <c:tx>
            <c:strRef>
              <c:f>'[1]Local Tables and Graphs'!$A$17</c:f>
              <c:strCache>
                <c:ptCount val="1"/>
                <c:pt idx="0">
                  <c:v>Tandridge</c:v>
                </c:pt>
              </c:strCache>
            </c:strRef>
          </c:tx>
          <c:spPr>
            <a:ln w="12700">
              <a:prstDash val="dash"/>
            </a:ln>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Graphs'!$B$17:$K$17</c:f>
              <c:numCache>
                <c:formatCode>General</c:formatCode>
                <c:ptCount val="10"/>
                <c:pt idx="0">
                  <c:v>492.07690059795999</c:v>
                </c:pt>
                <c:pt idx="1">
                  <c:v>476.62702192194416</c:v>
                </c:pt>
                <c:pt idx="2">
                  <c:v>718.2384619469434</c:v>
                </c:pt>
                <c:pt idx="3">
                  <c:v>877.81896062302144</c:v>
                </c:pt>
                <c:pt idx="4">
                  <c:v>883.7554355184476</c:v>
                </c:pt>
                <c:pt idx="5">
                  <c:v>882.87739337177095</c:v>
                </c:pt>
                <c:pt idx="6">
                  <c:v>975.38229866567667</c:v>
                </c:pt>
                <c:pt idx="7">
                  <c:v>1253.0890917328882</c:v>
                </c:pt>
                <c:pt idx="8">
                  <c:v>1266.8730068099123</c:v>
                </c:pt>
                <c:pt idx="9">
                  <c:v>1378.7907726038791</c:v>
                </c:pt>
              </c:numCache>
            </c:numRef>
          </c:val>
        </c:ser>
        <c:ser>
          <c:idx val="13"/>
          <c:order val="11"/>
          <c:tx>
            <c:strRef>
              <c:f>'[1]Local Tables and Graphs'!$A$18</c:f>
              <c:strCache>
                <c:ptCount val="1"/>
                <c:pt idx="0">
                  <c:v>Waverley</c:v>
                </c:pt>
              </c:strCache>
            </c:strRef>
          </c:tx>
          <c:spPr>
            <a:ln w="12700" cap="rnd">
              <a:prstDash val="dash"/>
            </a:ln>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Graphs'!$B$18:$K$18</c:f>
              <c:numCache>
                <c:formatCode>General</c:formatCode>
                <c:ptCount val="10"/>
                <c:pt idx="0">
                  <c:v>732.46215348811006</c:v>
                </c:pt>
                <c:pt idx="1">
                  <c:v>727.3505837462684</c:v>
                </c:pt>
                <c:pt idx="2">
                  <c:v>807.76571011873784</c:v>
                </c:pt>
                <c:pt idx="3">
                  <c:v>1064.4618492110988</c:v>
                </c:pt>
                <c:pt idx="4">
                  <c:v>1071.5597297134964</c:v>
                </c:pt>
                <c:pt idx="5">
                  <c:v>1242.8411259176992</c:v>
                </c:pt>
                <c:pt idx="6">
                  <c:v>1219.3593212706082</c:v>
                </c:pt>
                <c:pt idx="7">
                  <c:v>1369.015057399492</c:v>
                </c:pt>
                <c:pt idx="8">
                  <c:v>1437.2178444526219</c:v>
                </c:pt>
                <c:pt idx="9">
                  <c:v>1508.5869986124985</c:v>
                </c:pt>
              </c:numCache>
            </c:numRef>
          </c:val>
        </c:ser>
        <c:ser>
          <c:idx val="14"/>
          <c:order val="12"/>
          <c:tx>
            <c:strRef>
              <c:f>'[1]Local Tables and Graphs'!$A$19</c:f>
              <c:strCache>
                <c:ptCount val="1"/>
                <c:pt idx="0">
                  <c:v>Woking</c:v>
                </c:pt>
              </c:strCache>
            </c:strRef>
          </c:tx>
          <c:spPr>
            <a:ln w="12700"/>
          </c:spPr>
          <c:marker>
            <c:symbol val="none"/>
          </c:marker>
          <c:cat>
            <c:strRef>
              <c:f>'[1]Local Tables and Graphs'!$B$4:$K$4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'[1]Local Tables and Graphs'!$B$19:$K$19</c:f>
              <c:numCache>
                <c:formatCode>General</c:formatCode>
                <c:ptCount val="10"/>
                <c:pt idx="0">
                  <c:v>642.92060383957323</c:v>
                </c:pt>
                <c:pt idx="1">
                  <c:v>728.09260687651317</c:v>
                </c:pt>
                <c:pt idx="2">
                  <c:v>1038.6689604189517</c:v>
                </c:pt>
                <c:pt idx="3">
                  <c:v>1215.4372726515674</c:v>
                </c:pt>
                <c:pt idx="4">
                  <c:v>1200.6826075287606</c:v>
                </c:pt>
                <c:pt idx="5">
                  <c:v>1332.3881220208966</c:v>
                </c:pt>
                <c:pt idx="6">
                  <c:v>1361.879747830237</c:v>
                </c:pt>
                <c:pt idx="7">
                  <c:v>1538.1808222659552</c:v>
                </c:pt>
                <c:pt idx="8">
                  <c:v>1489.6925950301202</c:v>
                </c:pt>
                <c:pt idx="9">
                  <c:v>1571.8802566119268</c:v>
                </c:pt>
              </c:numCache>
            </c:numRef>
          </c:val>
        </c:ser>
        <c:marker val="1"/>
        <c:axId val="207002624"/>
        <c:axId val="207012608"/>
      </c:lineChart>
      <c:catAx>
        <c:axId val="207002624"/>
        <c:scaling>
          <c:orientation val="minMax"/>
        </c:scaling>
        <c:axPos val="b"/>
        <c:numFmt formatCode="General" sourceLinked="1"/>
        <c:tickLblPos val="nextTo"/>
        <c:crossAx val="207012608"/>
        <c:crosses val="autoZero"/>
        <c:auto val="1"/>
        <c:lblAlgn val="ctr"/>
        <c:lblOffset val="100"/>
      </c:catAx>
      <c:valAx>
        <c:axId val="207012608"/>
        <c:scaling>
          <c:orientation val="minMax"/>
          <c:max val="2000"/>
        </c:scaling>
        <c:axPos val="l"/>
        <c:majorGridlines/>
        <c:numFmt formatCode="General" sourceLinked="1"/>
        <c:tickLblPos val="nextTo"/>
        <c:crossAx val="207002624"/>
        <c:crosses val="autoZero"/>
        <c:crossBetween val="between"/>
      </c:valAx>
    </c:plotArea>
    <c:legend>
      <c:legendPos val="b"/>
      <c:layout/>
    </c:legend>
    <c:plotVisOnly val="1"/>
  </c:chart>
  <c:printSettings>
    <c:headerFooter/>
    <c:pageMargins b="0.75000000000000211" l="0.25" r="0.25" t="0.75000000000000211" header="0.30000000000000032" footer="0.30000000000000032"/>
    <c:pageSetup paperSize="9" orientation="landscape" horizontalDpi="-2"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400"/>
              <a:t>Mean anthropogenic PM</a:t>
            </a:r>
            <a:r>
              <a:rPr lang="en-US" sz="1400" baseline="-25000"/>
              <a:t>2.5</a:t>
            </a:r>
            <a:r>
              <a:rPr lang="en-US" sz="1400"/>
              <a:t> (</a:t>
            </a:r>
            <a:r>
              <a:rPr lang="en-US" sz="1400" baseline="0">
                <a:latin typeface="GreekC" pitchFamily="2" charset="0"/>
              </a:rPr>
              <a:t>m</a:t>
            </a:r>
            <a:r>
              <a:rPr lang="en-US" sz="1400"/>
              <a:t>g m</a:t>
            </a:r>
            <a:r>
              <a:rPr lang="en-US" sz="1400" baseline="30000"/>
              <a:t>-3</a:t>
            </a:r>
            <a:r>
              <a:rPr lang="en-US" sz="1400"/>
              <a:t>)</a:t>
            </a:r>
          </a:p>
        </c:rich>
      </c:tx>
      <c:layout/>
    </c:title>
    <c:plotArea>
      <c:layout/>
      <c:barChart>
        <c:barDir val="col"/>
        <c:grouping val="clustered"/>
        <c:ser>
          <c:idx val="0"/>
          <c:order val="0"/>
          <c:dPt>
            <c:idx val="0"/>
            <c:spPr>
              <a:solidFill>
                <a:srgbClr val="92D050"/>
              </a:solidFill>
            </c:spPr>
          </c:dPt>
          <c:cat>
            <c:strRef>
              <c:f>'[4]Air Pollution'!$A$5:$A$16</c:f>
              <c:strCache>
                <c:ptCount val="12"/>
                <c:pt idx="0">
                  <c:v>Surrey CC</c:v>
                </c:pt>
                <c:pt idx="1">
                  <c:v>Elmbridge</c:v>
                </c:pt>
                <c:pt idx="2">
                  <c:v>Epsom &amp; Ewell</c:v>
                </c:pt>
                <c:pt idx="3">
                  <c:v>Guildford</c:v>
                </c:pt>
                <c:pt idx="4">
                  <c:v>Mole Valley</c:v>
                </c:pt>
                <c:pt idx="5">
                  <c:v>Reigate &amp; Bansteads</c:v>
                </c:pt>
                <c:pt idx="6">
                  <c:v>Runnymede</c:v>
                </c:pt>
                <c:pt idx="7">
                  <c:v>Spelthorne</c:v>
                </c:pt>
                <c:pt idx="8">
                  <c:v>Surrey Heath</c:v>
                </c:pt>
                <c:pt idx="9">
                  <c:v>Tandridge</c:v>
                </c:pt>
                <c:pt idx="10">
                  <c:v>Waverley</c:v>
                </c:pt>
                <c:pt idx="11">
                  <c:v>Woking</c:v>
                </c:pt>
              </c:strCache>
            </c:strRef>
          </c:cat>
          <c:val>
            <c:numRef>
              <c:f>'[4]Air Pollution'!$D$5:$D$16</c:f>
              <c:numCache>
                <c:formatCode>General</c:formatCode>
                <c:ptCount val="12"/>
                <c:pt idx="0">
                  <c:v>10.1</c:v>
                </c:pt>
                <c:pt idx="1">
                  <c:v>10.5</c:v>
                </c:pt>
                <c:pt idx="2">
                  <c:v>10.4</c:v>
                </c:pt>
                <c:pt idx="3">
                  <c:v>10.1</c:v>
                </c:pt>
                <c:pt idx="4">
                  <c:v>9.6</c:v>
                </c:pt>
                <c:pt idx="5">
                  <c:v>9.9</c:v>
                </c:pt>
                <c:pt idx="6">
                  <c:v>10.9</c:v>
                </c:pt>
                <c:pt idx="7">
                  <c:v>11.1</c:v>
                </c:pt>
                <c:pt idx="8">
                  <c:v>10.3</c:v>
                </c:pt>
                <c:pt idx="9">
                  <c:v>9.5</c:v>
                </c:pt>
                <c:pt idx="10">
                  <c:v>8.9</c:v>
                </c:pt>
                <c:pt idx="11">
                  <c:v>9.8000000000000007</c:v>
                </c:pt>
              </c:numCache>
            </c:numRef>
          </c:val>
        </c:ser>
        <c:axId val="80118912"/>
        <c:axId val="80120448"/>
      </c:barChart>
      <c:catAx>
        <c:axId val="80118912"/>
        <c:scaling>
          <c:orientation val="minMax"/>
        </c:scaling>
        <c:axPos val="b"/>
        <c:tickLblPos val="nextTo"/>
        <c:crossAx val="80120448"/>
        <c:crosses val="autoZero"/>
        <c:auto val="1"/>
        <c:lblAlgn val="ctr"/>
        <c:lblOffset val="100"/>
      </c:catAx>
      <c:valAx>
        <c:axId val="80120448"/>
        <c:scaling>
          <c:orientation val="minMax"/>
        </c:scaling>
        <c:axPos val="l"/>
        <c:majorGridlines/>
        <c:numFmt formatCode="General" sourceLinked="1"/>
        <c:tickLblPos val="nextTo"/>
        <c:crossAx val="80118912"/>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10</xdr:col>
      <xdr:colOff>0</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85725</xdr:colOff>
      <xdr:row>3</xdr:row>
      <xdr:rowOff>19050</xdr:rowOff>
    </xdr:from>
    <xdr:to>
      <xdr:col>14</xdr:col>
      <xdr:colOff>390525</xdr:colOff>
      <xdr:row>14</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HE\Analyst%20Team\Substance%20Misuse\Alcohol\NI39_Annual%20Trend%20200203%20to%20201112%20(M14)%20Provisional%20Summ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HE/Int%20&amp;%20Effectiveness/Public%20Health%20Annual%20Reports/PHAR%202014%20part%202/PHAR2_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HE/Health%20Protection/APHR/EWD_Calculations%20for%20APHR_2014_Part%20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HE/Health%20Protection/APHR/Air%20Pollution%20&amp;%20Flu%20Vacs_APHR_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ocal Tables and Graphs"/>
      <sheetName val="Commentary"/>
      <sheetName val="GOR_SHA Summary"/>
      <sheetName val="PCT Summary Rate"/>
      <sheetName val="LA326 Summary Rate"/>
      <sheetName val="LA152 Summary Rate"/>
      <sheetName val="PCT Summary No"/>
      <sheetName val="LA326 Summary No"/>
      <sheetName val="LA152 Summary No"/>
    </sheetNames>
    <sheetDataSet>
      <sheetData sheetId="0">
        <row r="4">
          <cell r="B4" t="str">
            <v>2002/03</v>
          </cell>
          <cell r="C4" t="str">
            <v>2003/04</v>
          </cell>
          <cell r="D4" t="str">
            <v>2004/05</v>
          </cell>
          <cell r="E4" t="str">
            <v>2005/06</v>
          </cell>
          <cell r="F4" t="str">
            <v>2006/07</v>
          </cell>
          <cell r="G4" t="str">
            <v>2007/08</v>
          </cell>
          <cell r="H4" t="str">
            <v>2008/09</v>
          </cell>
          <cell r="I4" t="str">
            <v>2009/10</v>
          </cell>
          <cell r="J4" t="str">
            <v>2010/11</v>
          </cell>
          <cell r="K4" t="str">
            <v>2011/12</v>
          </cell>
        </row>
        <row r="5">
          <cell r="A5" t="str">
            <v>England</v>
          </cell>
          <cell r="B5">
            <v>925.84646562512546</v>
          </cell>
          <cell r="C5">
            <v>1023.1288636970859</v>
          </cell>
          <cell r="D5">
            <v>1144.7203748446339</v>
          </cell>
          <cell r="E5">
            <v>1290.9887662264373</v>
          </cell>
          <cell r="F5">
            <v>1389.2764067118862</v>
          </cell>
          <cell r="G5">
            <v>1472.6894714824512</v>
          </cell>
          <cell r="H5">
            <v>1582.4095272846082</v>
          </cell>
          <cell r="I5">
            <v>1742.7818127554324</v>
          </cell>
          <cell r="J5">
            <v>1895.1809234040818</v>
          </cell>
          <cell r="K5">
            <v>1973.5429181574978</v>
          </cell>
        </row>
        <row r="8">
          <cell r="A8" t="str">
            <v>Surrey</v>
          </cell>
          <cell r="B8">
            <v>695.07246451212552</v>
          </cell>
          <cell r="C8">
            <v>725.22126679132907</v>
          </cell>
          <cell r="D8">
            <v>887.89470835002135</v>
          </cell>
          <cell r="E8">
            <v>1028.4064984872064</v>
          </cell>
          <cell r="F8">
            <v>1032.0795552444386</v>
          </cell>
          <cell r="G8">
            <v>1128.9955782597874</v>
          </cell>
          <cell r="H8">
            <v>1181.927925541494</v>
          </cell>
          <cell r="I8">
            <v>1367.1117417524451</v>
          </cell>
          <cell r="J8">
            <v>1460.4476585485068</v>
          </cell>
          <cell r="K8">
            <v>1532.1611475007815</v>
          </cell>
        </row>
        <row r="9">
          <cell r="A9" t="str">
            <v>Elmbridge</v>
          </cell>
          <cell r="B9">
            <v>660.66128289345261</v>
          </cell>
          <cell r="C9">
            <v>758.47483937599634</v>
          </cell>
          <cell r="D9">
            <v>874.10948983144044</v>
          </cell>
          <cell r="E9">
            <v>918.00674659830838</v>
          </cell>
          <cell r="F9">
            <v>955.97233653903891</v>
          </cell>
          <cell r="G9">
            <v>1038.8528272742165</v>
          </cell>
          <cell r="H9">
            <v>996.58070027773601</v>
          </cell>
          <cell r="I9">
            <v>1213.3171740619873</v>
          </cell>
          <cell r="J9">
            <v>1378.8048982961382</v>
          </cell>
          <cell r="K9">
            <v>1398.7976239041514</v>
          </cell>
        </row>
        <row r="10">
          <cell r="A10" t="str">
            <v>Epsom and Ewell</v>
          </cell>
          <cell r="B10">
            <v>872.9231108835146</v>
          </cell>
          <cell r="C10">
            <v>920.52602839253905</v>
          </cell>
          <cell r="D10">
            <v>960.13649269737527</v>
          </cell>
          <cell r="E10">
            <v>938.73543735143721</v>
          </cell>
          <cell r="F10">
            <v>891.5295103068338</v>
          </cell>
          <cell r="G10">
            <v>1087.0567503235973</v>
          </cell>
          <cell r="H10">
            <v>1149.7130948453002</v>
          </cell>
          <cell r="I10">
            <v>1339.1531312201566</v>
          </cell>
          <cell r="J10">
            <v>1434.5336319288876</v>
          </cell>
          <cell r="K10">
            <v>1424.7807477614347</v>
          </cell>
        </row>
        <row r="11">
          <cell r="A11" t="str">
            <v>Guildford</v>
          </cell>
          <cell r="B11">
            <v>706.32092898657265</v>
          </cell>
          <cell r="C11">
            <v>689.60976697838487</v>
          </cell>
          <cell r="D11">
            <v>898.58111289262058</v>
          </cell>
          <cell r="E11">
            <v>1097.5349549907462</v>
          </cell>
          <cell r="F11">
            <v>1040.6533286114097</v>
          </cell>
          <cell r="G11">
            <v>1107.6193990440786</v>
          </cell>
          <cell r="H11">
            <v>1189.7667575607491</v>
          </cell>
          <cell r="I11">
            <v>1350.8201877545102</v>
          </cell>
          <cell r="J11">
            <v>1468.3276661522179</v>
          </cell>
          <cell r="K11">
            <v>1589.206466795757</v>
          </cell>
        </row>
        <row r="12">
          <cell r="A12" t="str">
            <v>Mole Valley</v>
          </cell>
          <cell r="B12">
            <v>775.16679361577269</v>
          </cell>
          <cell r="C12">
            <v>765.27451787789835</v>
          </cell>
          <cell r="D12">
            <v>846.25201452195506</v>
          </cell>
          <cell r="E12">
            <v>908.55301261315117</v>
          </cell>
          <cell r="F12">
            <v>941.50572839866072</v>
          </cell>
          <cell r="G12">
            <v>996.35712308370057</v>
          </cell>
          <cell r="H12">
            <v>977.52855746459602</v>
          </cell>
          <cell r="I12">
            <v>1198.4638107061769</v>
          </cell>
          <cell r="J12">
            <v>1377.7188967539812</v>
          </cell>
          <cell r="K12">
            <v>1402.7435587091691</v>
          </cell>
        </row>
        <row r="13">
          <cell r="A13" t="str">
            <v>Reigate and Banstead</v>
          </cell>
          <cell r="B13">
            <v>675.01139722349581</v>
          </cell>
          <cell r="C13">
            <v>646.7740573087101</v>
          </cell>
          <cell r="D13">
            <v>901.18849979766173</v>
          </cell>
          <cell r="E13">
            <v>953.89605337826401</v>
          </cell>
          <cell r="F13">
            <v>985.52295107410771</v>
          </cell>
          <cell r="G13">
            <v>1006.1176455169846</v>
          </cell>
          <cell r="H13">
            <v>1064.5012556609574</v>
          </cell>
          <cell r="I13">
            <v>1303.4657891209538</v>
          </cell>
          <cell r="J13">
            <v>1316.7319716872455</v>
          </cell>
          <cell r="K13">
            <v>1427.8489454179057</v>
          </cell>
        </row>
        <row r="14">
          <cell r="A14" t="str">
            <v>Runnymede</v>
          </cell>
          <cell r="B14">
            <v>622.64713207335467</v>
          </cell>
          <cell r="C14">
            <v>778.34959797115516</v>
          </cell>
          <cell r="D14">
            <v>930.68944890654268</v>
          </cell>
          <cell r="E14">
            <v>1135.9384603089777</v>
          </cell>
          <cell r="F14">
            <v>1118.0773527422346</v>
          </cell>
          <cell r="G14">
            <v>1221.5968409435254</v>
          </cell>
          <cell r="H14">
            <v>1311.4746622995599</v>
          </cell>
          <cell r="I14">
            <v>1456.5638774736947</v>
          </cell>
          <cell r="J14">
            <v>1481.4651769590125</v>
          </cell>
          <cell r="K14">
            <v>1656.0365091652702</v>
          </cell>
        </row>
        <row r="15">
          <cell r="A15" t="str">
            <v>Spelthorne</v>
          </cell>
          <cell r="B15">
            <v>780.44908716879729</v>
          </cell>
          <cell r="C15">
            <v>854.98974610532571</v>
          </cell>
          <cell r="D15">
            <v>1012.9185267796017</v>
          </cell>
          <cell r="E15">
            <v>1170.7373233586356</v>
          </cell>
          <cell r="F15">
            <v>1167.8474174584696</v>
          </cell>
          <cell r="G15">
            <v>1294.8287371078295</v>
          </cell>
          <cell r="H15">
            <v>1503.3989932684424</v>
          </cell>
          <cell r="I15">
            <v>1622.993420223949</v>
          </cell>
          <cell r="J15">
            <v>1777.2985731982371</v>
          </cell>
          <cell r="K15">
            <v>1718.4063271645982</v>
          </cell>
        </row>
        <row r="16">
          <cell r="A16" t="str">
            <v>Surrey Heath</v>
          </cell>
          <cell r="B16">
            <v>755.90379778868589</v>
          </cell>
          <cell r="C16">
            <v>748.67053873010934</v>
          </cell>
          <cell r="D16">
            <v>854.7255584799691</v>
          </cell>
          <cell r="E16">
            <v>1138.2847248497987</v>
          </cell>
          <cell r="F16">
            <v>1203.3558665013097</v>
          </cell>
          <cell r="G16">
            <v>1396.0114291942782</v>
          </cell>
          <cell r="H16">
            <v>1460.4172244392948</v>
          </cell>
          <cell r="I16">
            <v>1573.502678175638</v>
          </cell>
          <cell r="J16">
            <v>1862.0227045287777</v>
          </cell>
          <cell r="K16">
            <v>1937.6334200234951</v>
          </cell>
        </row>
        <row r="17">
          <cell r="A17" t="str">
            <v>Tandridge</v>
          </cell>
          <cell r="B17">
            <v>492.07690059795999</v>
          </cell>
          <cell r="C17">
            <v>476.62702192194416</v>
          </cell>
          <cell r="D17">
            <v>718.2384619469434</v>
          </cell>
          <cell r="E17">
            <v>877.81896062302144</v>
          </cell>
          <cell r="F17">
            <v>883.7554355184476</v>
          </cell>
          <cell r="G17">
            <v>882.87739337177095</v>
          </cell>
          <cell r="H17">
            <v>975.38229866567667</v>
          </cell>
          <cell r="I17">
            <v>1253.0890917328882</v>
          </cell>
          <cell r="J17">
            <v>1266.8730068099123</v>
          </cell>
          <cell r="K17">
            <v>1378.7907726038791</v>
          </cell>
        </row>
        <row r="18">
          <cell r="A18" t="str">
            <v>Waverley</v>
          </cell>
          <cell r="B18">
            <v>732.46215348811006</v>
          </cell>
          <cell r="C18">
            <v>727.3505837462684</v>
          </cell>
          <cell r="D18">
            <v>807.76571011873784</v>
          </cell>
          <cell r="E18">
            <v>1064.4618492110988</v>
          </cell>
          <cell r="F18">
            <v>1071.5597297134964</v>
          </cell>
          <cell r="G18">
            <v>1242.8411259176992</v>
          </cell>
          <cell r="H18">
            <v>1219.3593212706082</v>
          </cell>
          <cell r="I18">
            <v>1369.015057399492</v>
          </cell>
          <cell r="J18">
            <v>1437.2178444526219</v>
          </cell>
          <cell r="K18">
            <v>1508.5869986124985</v>
          </cell>
        </row>
        <row r="19">
          <cell r="A19" t="str">
            <v>Woking</v>
          </cell>
          <cell r="B19">
            <v>642.92060383957323</v>
          </cell>
          <cell r="C19">
            <v>728.09260687651317</v>
          </cell>
          <cell r="D19">
            <v>1038.6689604189517</v>
          </cell>
          <cell r="E19">
            <v>1215.4372726515674</v>
          </cell>
          <cell r="F19">
            <v>1200.6826075287606</v>
          </cell>
          <cell r="G19">
            <v>1332.3881220208966</v>
          </cell>
          <cell r="H19">
            <v>1361.879747830237</v>
          </cell>
          <cell r="I19">
            <v>1538.1808222659552</v>
          </cell>
          <cell r="J19">
            <v>1489.6925950301202</v>
          </cell>
          <cell r="K19">
            <v>1571.8802566119268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lth Profiles-Metadata"/>
      <sheetName val="Health Profiles"/>
      <sheetName val="EWD"/>
      <sheetName val="Fuel Poverty"/>
      <sheetName val="Flu Vaccination"/>
      <sheetName val="Air Pollution"/>
      <sheetName val="A&amp;E due to Injury"/>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WD Data"/>
      <sheetName val="ONS Clusters"/>
      <sheetName val="Prospering Southern England"/>
      <sheetName val="6 Year Estimate"/>
      <sheetName val="15 Year Estimate"/>
    </sheetNames>
    <sheetDataSet>
      <sheetData sheetId="0"/>
      <sheetData sheetId="1">
        <row r="3">
          <cell r="B3" t="str">
            <v>England</v>
          </cell>
          <cell r="C3" t="str">
            <v>N/A</v>
          </cell>
        </row>
        <row r="4">
          <cell r="B4" t="str">
            <v>North East</v>
          </cell>
          <cell r="C4" t="str">
            <v>N/A</v>
          </cell>
        </row>
        <row r="5">
          <cell r="B5" t="str">
            <v>North West</v>
          </cell>
          <cell r="C5" t="str">
            <v>N/A</v>
          </cell>
        </row>
        <row r="6">
          <cell r="B6" t="str">
            <v>Yorkshire and The Humber</v>
          </cell>
          <cell r="C6" t="str">
            <v>N/A</v>
          </cell>
        </row>
        <row r="7">
          <cell r="B7" t="str">
            <v>East Midlands</v>
          </cell>
          <cell r="C7" t="str">
            <v>N/A</v>
          </cell>
        </row>
        <row r="8">
          <cell r="B8" t="str">
            <v>West Midlands</v>
          </cell>
          <cell r="C8" t="str">
            <v>N/A</v>
          </cell>
        </row>
        <row r="9">
          <cell r="B9" t="str">
            <v>East of England</v>
          </cell>
          <cell r="C9" t="str">
            <v>N/A</v>
          </cell>
        </row>
        <row r="10">
          <cell r="B10" t="str">
            <v>London</v>
          </cell>
          <cell r="C10" t="str">
            <v>N/A</v>
          </cell>
        </row>
        <row r="11">
          <cell r="B11" t="str">
            <v>South East</v>
          </cell>
          <cell r="C11" t="str">
            <v>N/A</v>
          </cell>
        </row>
        <row r="12">
          <cell r="B12" t="str">
            <v>South West</v>
          </cell>
          <cell r="C12" t="str">
            <v>N/A</v>
          </cell>
        </row>
        <row r="13">
          <cell r="B13" t="str">
            <v>South East Coast SHA</v>
          </cell>
          <cell r="C13" t="str">
            <v>N/A</v>
          </cell>
        </row>
        <row r="14">
          <cell r="B14" t="str">
            <v>South Central SHA</v>
          </cell>
          <cell r="C14" t="str">
            <v>N/A</v>
          </cell>
        </row>
        <row r="15">
          <cell r="B15" t="str">
            <v>Buckinghamshire CC</v>
          </cell>
          <cell r="C15" t="str">
            <v>N/A</v>
          </cell>
        </row>
        <row r="16">
          <cell r="B16" t="str">
            <v>Cambridgeshire CC</v>
          </cell>
          <cell r="C16" t="str">
            <v>N/A</v>
          </cell>
        </row>
        <row r="17">
          <cell r="B17" t="str">
            <v>Cumbria CC</v>
          </cell>
          <cell r="C17" t="str">
            <v>N/A</v>
          </cell>
        </row>
        <row r="18">
          <cell r="B18" t="str">
            <v>Derbyshire CC</v>
          </cell>
          <cell r="C18" t="str">
            <v>N/A</v>
          </cell>
        </row>
        <row r="19">
          <cell r="B19" t="str">
            <v>Devon CC</v>
          </cell>
          <cell r="C19" t="str">
            <v>N/A</v>
          </cell>
        </row>
        <row r="20">
          <cell r="B20" t="str">
            <v>Dorset CC</v>
          </cell>
          <cell r="C20" t="str">
            <v>N/A</v>
          </cell>
        </row>
        <row r="21">
          <cell r="B21" t="str">
            <v>East Sussex CC</v>
          </cell>
          <cell r="C21" t="str">
            <v>N/A</v>
          </cell>
        </row>
        <row r="22">
          <cell r="B22" t="str">
            <v>Essex CC</v>
          </cell>
          <cell r="C22" t="str">
            <v>N/A</v>
          </cell>
        </row>
        <row r="23">
          <cell r="B23" t="str">
            <v>Gloucestershire CC</v>
          </cell>
          <cell r="C23" t="str">
            <v>N/A</v>
          </cell>
        </row>
        <row r="24">
          <cell r="B24" t="str">
            <v>Hampshire CC</v>
          </cell>
          <cell r="C24" t="str">
            <v>N/A</v>
          </cell>
        </row>
        <row r="25">
          <cell r="B25" t="str">
            <v>Hertfordshire CC</v>
          </cell>
          <cell r="C25" t="str">
            <v>N/A</v>
          </cell>
        </row>
        <row r="26">
          <cell r="B26" t="str">
            <v>Kent CC</v>
          </cell>
          <cell r="C26" t="str">
            <v>N/A</v>
          </cell>
        </row>
        <row r="27">
          <cell r="B27" t="str">
            <v>Lancashire CC</v>
          </cell>
          <cell r="C27" t="str">
            <v>N/A</v>
          </cell>
        </row>
        <row r="28">
          <cell r="B28" t="str">
            <v>Leicestershire CC</v>
          </cell>
          <cell r="C28" t="str">
            <v>N/A</v>
          </cell>
        </row>
        <row r="29">
          <cell r="B29" t="str">
            <v>Lincolnshire CC</v>
          </cell>
          <cell r="C29" t="str">
            <v>N/A</v>
          </cell>
        </row>
        <row r="30">
          <cell r="B30" t="str">
            <v>Norfolk CC</v>
          </cell>
          <cell r="C30" t="str">
            <v>N/A</v>
          </cell>
        </row>
        <row r="31">
          <cell r="B31" t="str">
            <v>Northamptonshire CC</v>
          </cell>
          <cell r="C31" t="str">
            <v>N/A</v>
          </cell>
        </row>
        <row r="32">
          <cell r="B32" t="str">
            <v>North Yorkshire CC</v>
          </cell>
          <cell r="C32" t="str">
            <v>N/A</v>
          </cell>
        </row>
        <row r="33">
          <cell r="B33" t="str">
            <v>Nottinghamshire CC</v>
          </cell>
          <cell r="C33" t="str">
            <v>N/A</v>
          </cell>
        </row>
        <row r="34">
          <cell r="B34" t="str">
            <v>Oxfordshire CC</v>
          </cell>
          <cell r="C34" t="str">
            <v>N/A</v>
          </cell>
        </row>
        <row r="35">
          <cell r="B35" t="str">
            <v>Somerset CC</v>
          </cell>
          <cell r="C35" t="str">
            <v>N/A</v>
          </cell>
        </row>
        <row r="36">
          <cell r="B36" t="str">
            <v>Staffordshire CC</v>
          </cell>
          <cell r="C36" t="str">
            <v>N/A</v>
          </cell>
        </row>
        <row r="37">
          <cell r="B37" t="str">
            <v>Suffolk CC</v>
          </cell>
          <cell r="C37" t="str">
            <v>N/A</v>
          </cell>
        </row>
        <row r="38">
          <cell r="B38" t="str">
            <v>Surrey CC</v>
          </cell>
          <cell r="C38" t="str">
            <v>N/A</v>
          </cell>
        </row>
        <row r="39">
          <cell r="B39" t="str">
            <v>Warwickshire CC</v>
          </cell>
          <cell r="C39" t="str">
            <v>N/A</v>
          </cell>
        </row>
        <row r="40">
          <cell r="B40" t="str">
            <v>West Sussex CC</v>
          </cell>
          <cell r="C40" t="str">
            <v>N/A</v>
          </cell>
        </row>
        <row r="41">
          <cell r="B41" t="str">
            <v>Worcestershire CC</v>
          </cell>
          <cell r="C41" t="str">
            <v>N/A</v>
          </cell>
        </row>
        <row r="42">
          <cell r="B42" t="str">
            <v>Barking and Dagenham</v>
          </cell>
          <cell r="C42" t="str">
            <v>ONS1.2</v>
          </cell>
        </row>
        <row r="43">
          <cell r="B43" t="str">
            <v>Barnet</v>
          </cell>
          <cell r="C43" t="str">
            <v>ONS2.4</v>
          </cell>
        </row>
        <row r="44">
          <cell r="B44" t="str">
            <v>Bexley</v>
          </cell>
          <cell r="C44" t="str">
            <v>ONS5.8</v>
          </cell>
        </row>
        <row r="45">
          <cell r="B45" t="str">
            <v>Brent</v>
          </cell>
          <cell r="C45" t="str">
            <v>ONS4.6</v>
          </cell>
        </row>
        <row r="46">
          <cell r="B46" t="str">
            <v>Bromley</v>
          </cell>
          <cell r="C46" t="str">
            <v>ONS1.3</v>
          </cell>
        </row>
        <row r="47">
          <cell r="B47" t="str">
            <v>Camden</v>
          </cell>
          <cell r="C47" t="str">
            <v>ONS3.5</v>
          </cell>
        </row>
        <row r="48">
          <cell r="B48" t="str">
            <v>Croydon</v>
          </cell>
          <cell r="C48" t="str">
            <v>ONS2.4</v>
          </cell>
        </row>
        <row r="49">
          <cell r="B49" t="str">
            <v>Ealing</v>
          </cell>
          <cell r="C49" t="str">
            <v>ONS2.4</v>
          </cell>
        </row>
        <row r="50">
          <cell r="B50" t="str">
            <v>Enfield</v>
          </cell>
          <cell r="C50" t="str">
            <v>ONS2.4</v>
          </cell>
        </row>
        <row r="51">
          <cell r="B51" t="str">
            <v>Greenwich</v>
          </cell>
          <cell r="C51" t="str">
            <v>ONS2.4</v>
          </cell>
        </row>
        <row r="52">
          <cell r="B52" t="str">
            <v>Hackney</v>
          </cell>
          <cell r="C52" t="str">
            <v>ONS4.6</v>
          </cell>
        </row>
        <row r="53">
          <cell r="B53" t="str">
            <v>Hammersmith and Fulham</v>
          </cell>
          <cell r="C53" t="str">
            <v>ONS3.5</v>
          </cell>
        </row>
        <row r="54">
          <cell r="B54" t="str">
            <v>Haringey</v>
          </cell>
          <cell r="C54" t="str">
            <v>ONS4.6</v>
          </cell>
        </row>
        <row r="55">
          <cell r="B55" t="str">
            <v>Harrow</v>
          </cell>
          <cell r="C55" t="str">
            <v>ONS2.4</v>
          </cell>
        </row>
        <row r="56">
          <cell r="B56" t="str">
            <v>Havering</v>
          </cell>
          <cell r="C56" t="str">
            <v>ONS5.8</v>
          </cell>
        </row>
        <row r="57">
          <cell r="B57" t="str">
            <v>Hillingdon</v>
          </cell>
          <cell r="C57" t="str">
            <v>ONS1.3</v>
          </cell>
        </row>
        <row r="58">
          <cell r="B58" t="str">
            <v>Hounslow</v>
          </cell>
          <cell r="C58" t="str">
            <v>ONS2.4</v>
          </cell>
        </row>
        <row r="59">
          <cell r="B59" t="str">
            <v>Islington</v>
          </cell>
          <cell r="C59" t="str">
            <v>ONS3.5</v>
          </cell>
        </row>
        <row r="60">
          <cell r="B60" t="str">
            <v>Kensington and Chelsea</v>
          </cell>
          <cell r="C60" t="str">
            <v>ONS3.5</v>
          </cell>
        </row>
        <row r="61">
          <cell r="B61" t="str">
            <v>Kingston upon Thames</v>
          </cell>
          <cell r="C61" t="str">
            <v>ONS1.3</v>
          </cell>
        </row>
        <row r="62">
          <cell r="B62" t="str">
            <v>Lambeth</v>
          </cell>
          <cell r="C62" t="str">
            <v>ONS4.6</v>
          </cell>
        </row>
        <row r="63">
          <cell r="B63" t="str">
            <v>Lewisham</v>
          </cell>
          <cell r="C63" t="str">
            <v>ONS4.6</v>
          </cell>
        </row>
        <row r="64">
          <cell r="B64" t="str">
            <v>Merton</v>
          </cell>
          <cell r="C64" t="str">
            <v>ONS2.4</v>
          </cell>
        </row>
        <row r="65">
          <cell r="B65" t="str">
            <v>Newham</v>
          </cell>
          <cell r="C65" t="str">
            <v>ONS4.6</v>
          </cell>
        </row>
        <row r="66">
          <cell r="B66" t="str">
            <v>Redbridge</v>
          </cell>
          <cell r="C66" t="str">
            <v>ONS2.4</v>
          </cell>
        </row>
        <row r="67">
          <cell r="B67" t="str">
            <v>Richmond upon Thames</v>
          </cell>
          <cell r="C67" t="str">
            <v>ONS1.3</v>
          </cell>
        </row>
        <row r="68">
          <cell r="B68" t="str">
            <v>Southwark</v>
          </cell>
          <cell r="C68" t="str">
            <v>ONS4.6</v>
          </cell>
        </row>
        <row r="69">
          <cell r="B69" t="str">
            <v>Sutton</v>
          </cell>
          <cell r="C69" t="str">
            <v>ONS1.3</v>
          </cell>
        </row>
        <row r="70">
          <cell r="B70" t="str">
            <v>Tower Hamlets</v>
          </cell>
          <cell r="C70" t="str">
            <v>ONS3.5</v>
          </cell>
        </row>
        <row r="71">
          <cell r="B71" t="str">
            <v>Waltham Forest</v>
          </cell>
          <cell r="C71" t="str">
            <v>ONS2.4</v>
          </cell>
        </row>
        <row r="72">
          <cell r="B72" t="str">
            <v>Wandsworth</v>
          </cell>
          <cell r="C72" t="str">
            <v>ONS3.5</v>
          </cell>
        </row>
        <row r="73">
          <cell r="B73" t="str">
            <v>City of Westminster</v>
          </cell>
          <cell r="C73" t="str">
            <v>ONS3.5</v>
          </cell>
        </row>
        <row r="74">
          <cell r="B74" t="str">
            <v>Bolton</v>
          </cell>
          <cell r="C74" t="str">
            <v>ONS1.2</v>
          </cell>
        </row>
        <row r="75">
          <cell r="B75" t="str">
            <v>Bury</v>
          </cell>
          <cell r="C75" t="str">
            <v>ONS5.7</v>
          </cell>
        </row>
        <row r="76">
          <cell r="B76" t="str">
            <v>Manchester</v>
          </cell>
          <cell r="C76" t="str">
            <v>ONS1.2</v>
          </cell>
        </row>
        <row r="77">
          <cell r="B77" t="str">
            <v>Oldham</v>
          </cell>
          <cell r="C77" t="str">
            <v>ONS1.2</v>
          </cell>
        </row>
        <row r="78">
          <cell r="B78" t="str">
            <v>Rochdale</v>
          </cell>
          <cell r="C78" t="str">
            <v>ONS1.2</v>
          </cell>
        </row>
        <row r="79">
          <cell r="B79" t="str">
            <v>Salford</v>
          </cell>
          <cell r="C79" t="str">
            <v>ONS1.1</v>
          </cell>
        </row>
        <row r="80">
          <cell r="B80" t="str">
            <v>Stockport</v>
          </cell>
          <cell r="C80" t="str">
            <v>ONS5.7</v>
          </cell>
        </row>
        <row r="81">
          <cell r="B81" t="str">
            <v>Tameside</v>
          </cell>
          <cell r="C81" t="str">
            <v>ONS7.11</v>
          </cell>
        </row>
        <row r="82">
          <cell r="B82" t="str">
            <v>Trafford</v>
          </cell>
          <cell r="C82" t="str">
            <v>ONS5.7</v>
          </cell>
        </row>
        <row r="83">
          <cell r="B83" t="str">
            <v>Wigan</v>
          </cell>
          <cell r="C83" t="str">
            <v>ONS7.12</v>
          </cell>
        </row>
        <row r="84">
          <cell r="B84" t="str">
            <v>Knowsley</v>
          </cell>
          <cell r="C84" t="str">
            <v>ONS7.11</v>
          </cell>
        </row>
        <row r="85">
          <cell r="B85" t="str">
            <v>Liverpool</v>
          </cell>
          <cell r="C85" t="str">
            <v>ONS1.1</v>
          </cell>
        </row>
        <row r="86">
          <cell r="B86" t="str">
            <v>St Helens</v>
          </cell>
          <cell r="C86" t="str">
            <v>ONS7.11</v>
          </cell>
        </row>
        <row r="87">
          <cell r="B87" t="str">
            <v>Sefton</v>
          </cell>
          <cell r="C87" t="str">
            <v>ONS7.11</v>
          </cell>
        </row>
        <row r="88">
          <cell r="B88" t="str">
            <v>Wirral</v>
          </cell>
          <cell r="C88" t="str">
            <v>ONS7.11</v>
          </cell>
        </row>
        <row r="89">
          <cell r="B89" t="str">
            <v>Barnsley</v>
          </cell>
          <cell r="C89" t="str">
            <v>ONS7.12</v>
          </cell>
        </row>
        <row r="90">
          <cell r="B90" t="str">
            <v>Doncaster</v>
          </cell>
          <cell r="C90" t="str">
            <v>ONS7.12</v>
          </cell>
        </row>
        <row r="91">
          <cell r="B91" t="str">
            <v>Rotherham</v>
          </cell>
          <cell r="C91" t="str">
            <v>ONS7.12</v>
          </cell>
        </row>
        <row r="92">
          <cell r="B92" t="str">
            <v>Sheffield</v>
          </cell>
          <cell r="C92" t="str">
            <v>ONS1.1</v>
          </cell>
        </row>
        <row r="93">
          <cell r="B93" t="str">
            <v>Gateshead</v>
          </cell>
          <cell r="C93" t="str">
            <v>ONS7.11</v>
          </cell>
        </row>
        <row r="94">
          <cell r="B94" t="str">
            <v>Newcastle upon Tyne</v>
          </cell>
          <cell r="C94" t="str">
            <v>ONS1.1</v>
          </cell>
        </row>
        <row r="95">
          <cell r="B95" t="str">
            <v>North Tyneside</v>
          </cell>
          <cell r="C95" t="str">
            <v>ONS7.11</v>
          </cell>
        </row>
        <row r="96">
          <cell r="B96" t="str">
            <v>South Tyneside</v>
          </cell>
          <cell r="C96" t="str">
            <v>ONS7.11</v>
          </cell>
        </row>
        <row r="97">
          <cell r="B97" t="str">
            <v>Sunderland</v>
          </cell>
          <cell r="C97" t="str">
            <v>ONS7.11</v>
          </cell>
        </row>
        <row r="98">
          <cell r="B98" t="str">
            <v>Birmingham</v>
          </cell>
          <cell r="C98" t="str">
            <v>ONS1.2</v>
          </cell>
        </row>
        <row r="99">
          <cell r="B99" t="str">
            <v>Coventry</v>
          </cell>
          <cell r="C99" t="str">
            <v>ONS1.2</v>
          </cell>
        </row>
        <row r="100">
          <cell r="B100" t="str">
            <v>Dudley</v>
          </cell>
          <cell r="C100" t="str">
            <v>ONS7.12</v>
          </cell>
        </row>
        <row r="101">
          <cell r="B101" t="str">
            <v>Sandwell</v>
          </cell>
          <cell r="C101" t="str">
            <v>ONS1.2</v>
          </cell>
        </row>
        <row r="102">
          <cell r="B102" t="str">
            <v>Solihull</v>
          </cell>
          <cell r="C102" t="str">
            <v>ONS5.7</v>
          </cell>
        </row>
        <row r="103">
          <cell r="B103" t="str">
            <v>Walsall</v>
          </cell>
          <cell r="C103" t="str">
            <v>ONS1.2</v>
          </cell>
        </row>
        <row r="104">
          <cell r="B104" t="str">
            <v>Wolverhampton</v>
          </cell>
          <cell r="C104" t="str">
            <v>ONS1.2</v>
          </cell>
        </row>
        <row r="105">
          <cell r="B105" t="str">
            <v>Bradford</v>
          </cell>
          <cell r="C105" t="str">
            <v>ONS1.2</v>
          </cell>
        </row>
        <row r="106">
          <cell r="B106" t="str">
            <v>Calderdale</v>
          </cell>
          <cell r="C106" t="str">
            <v>ONS1.2</v>
          </cell>
        </row>
        <row r="107">
          <cell r="B107" t="str">
            <v>Kirklees</v>
          </cell>
          <cell r="C107" t="str">
            <v>ONS1.2</v>
          </cell>
        </row>
        <row r="108">
          <cell r="B108" t="str">
            <v>Leeds</v>
          </cell>
          <cell r="C108" t="str">
            <v>ONS1.1</v>
          </cell>
        </row>
        <row r="109">
          <cell r="B109" t="str">
            <v>Wakefield</v>
          </cell>
          <cell r="C109" t="str">
            <v>ONS7.12</v>
          </cell>
        </row>
        <row r="110">
          <cell r="B110" t="str">
            <v>Hartlepool</v>
          </cell>
          <cell r="C110" t="str">
            <v>ONS7.11</v>
          </cell>
        </row>
        <row r="111">
          <cell r="B111" t="str">
            <v>Middlesbrough</v>
          </cell>
          <cell r="C111" t="str">
            <v>ONS7.11</v>
          </cell>
        </row>
        <row r="112">
          <cell r="B112" t="str">
            <v>Redcar and Cleveland</v>
          </cell>
          <cell r="C112" t="str">
            <v>ONS7.11</v>
          </cell>
        </row>
        <row r="113">
          <cell r="B113" t="str">
            <v>Stockton-on-Tees</v>
          </cell>
          <cell r="C113" t="str">
            <v>ONS7.12</v>
          </cell>
        </row>
        <row r="114">
          <cell r="B114" t="str">
            <v>Darlington</v>
          </cell>
          <cell r="C114" t="str">
            <v>ONS7.11</v>
          </cell>
        </row>
        <row r="115">
          <cell r="B115" t="str">
            <v>County Durham</v>
          </cell>
          <cell r="C115" t="str">
            <v>N/A</v>
          </cell>
        </row>
        <row r="116">
          <cell r="B116" t="str">
            <v>Northumberland</v>
          </cell>
          <cell r="C116" t="str">
            <v>N/A</v>
          </cell>
        </row>
        <row r="117">
          <cell r="B117" t="str">
            <v>Cheshire East</v>
          </cell>
          <cell r="C117" t="str">
            <v>N/A</v>
          </cell>
        </row>
        <row r="118">
          <cell r="B118" t="str">
            <v>Halton</v>
          </cell>
          <cell r="C118" t="str">
            <v>ONS7.11</v>
          </cell>
        </row>
        <row r="119">
          <cell r="B119" t="str">
            <v>Warrington</v>
          </cell>
          <cell r="C119" t="str">
            <v>ONS5.7</v>
          </cell>
        </row>
        <row r="120">
          <cell r="B120" t="str">
            <v>Cheshire West and Chester</v>
          </cell>
          <cell r="C120" t="str">
            <v>N/A</v>
          </cell>
        </row>
        <row r="121">
          <cell r="B121" t="str">
            <v>Blackburn with Darwen</v>
          </cell>
          <cell r="C121" t="str">
            <v>ONS1.2</v>
          </cell>
        </row>
        <row r="122">
          <cell r="B122" t="str">
            <v>Blackpool</v>
          </cell>
          <cell r="C122" t="str">
            <v>ONS6.10</v>
          </cell>
        </row>
        <row r="123">
          <cell r="B123" t="str">
            <v>Kingston upon Hull</v>
          </cell>
          <cell r="C123" t="str">
            <v>ONS7.11</v>
          </cell>
        </row>
        <row r="124">
          <cell r="B124" t="str">
            <v>East Riding of Yorkshire</v>
          </cell>
          <cell r="C124" t="str">
            <v>ONS5.7</v>
          </cell>
        </row>
        <row r="125">
          <cell r="B125" t="str">
            <v>North East Lincolnshire</v>
          </cell>
          <cell r="C125" t="str">
            <v>ONS7.12</v>
          </cell>
        </row>
        <row r="126">
          <cell r="B126" t="str">
            <v>North Lincolnshire</v>
          </cell>
          <cell r="C126" t="str">
            <v>ONS7.12</v>
          </cell>
        </row>
        <row r="127">
          <cell r="B127" t="str">
            <v>York</v>
          </cell>
          <cell r="C127" t="str">
            <v>ONS5.7</v>
          </cell>
        </row>
        <row r="128">
          <cell r="B128" t="str">
            <v>Derby</v>
          </cell>
          <cell r="C128" t="str">
            <v>ONS1.2</v>
          </cell>
        </row>
        <row r="129">
          <cell r="B129" t="str">
            <v>Leicester</v>
          </cell>
          <cell r="C129" t="str">
            <v>ONS1.2</v>
          </cell>
        </row>
        <row r="130">
          <cell r="B130" t="str">
            <v>Rutland</v>
          </cell>
          <cell r="C130" t="str">
            <v>ONS5.7</v>
          </cell>
        </row>
        <row r="131">
          <cell r="B131" t="str">
            <v>Nottingham</v>
          </cell>
          <cell r="C131" t="str">
            <v>ONS1.2</v>
          </cell>
        </row>
        <row r="132">
          <cell r="B132" t="str">
            <v>County of Herefordshire</v>
          </cell>
          <cell r="C132" t="str">
            <v>ONS5.7</v>
          </cell>
        </row>
        <row r="133">
          <cell r="B133" t="str">
            <v>Telford and Wrekin</v>
          </cell>
          <cell r="C133" t="str">
            <v>ONS7.12</v>
          </cell>
        </row>
        <row r="134">
          <cell r="B134" t="str">
            <v>Shropshire</v>
          </cell>
          <cell r="C134" t="str">
            <v>N/A</v>
          </cell>
        </row>
        <row r="135">
          <cell r="B135" t="str">
            <v>Stoke-on-Trent</v>
          </cell>
          <cell r="C135" t="str">
            <v>ONS7.11</v>
          </cell>
        </row>
        <row r="136">
          <cell r="B136" t="str">
            <v>Bath and North East Somerset</v>
          </cell>
          <cell r="C136" t="str">
            <v>ONS5.7</v>
          </cell>
        </row>
        <row r="137">
          <cell r="B137" t="str">
            <v>Bristol</v>
          </cell>
          <cell r="C137" t="str">
            <v>ONS1.1</v>
          </cell>
        </row>
        <row r="138">
          <cell r="B138" t="str">
            <v>North Somerset</v>
          </cell>
          <cell r="C138" t="str">
            <v>ONS5.7</v>
          </cell>
        </row>
        <row r="139">
          <cell r="B139" t="str">
            <v>South Gloucestershire</v>
          </cell>
          <cell r="C139" t="str">
            <v>ONS5.7</v>
          </cell>
        </row>
        <row r="140">
          <cell r="B140" t="str">
            <v>Cornwall</v>
          </cell>
          <cell r="C140" t="str">
            <v>N/A</v>
          </cell>
        </row>
        <row r="141">
          <cell r="B141" t="str">
            <v>Plymouth</v>
          </cell>
          <cell r="C141" t="str">
            <v>ONS1.1</v>
          </cell>
        </row>
        <row r="142">
          <cell r="B142" t="str">
            <v>Torbay</v>
          </cell>
          <cell r="C142" t="str">
            <v>ONS6.10</v>
          </cell>
        </row>
        <row r="143">
          <cell r="B143" t="str">
            <v>Bournemouth</v>
          </cell>
          <cell r="C143" t="str">
            <v>ONS1.1</v>
          </cell>
        </row>
        <row r="144">
          <cell r="B144" t="str">
            <v>Poole</v>
          </cell>
          <cell r="C144" t="str">
            <v>ONS5.7</v>
          </cell>
        </row>
        <row r="145">
          <cell r="B145" t="str">
            <v>Swindon</v>
          </cell>
          <cell r="C145" t="str">
            <v>ONS5.8</v>
          </cell>
        </row>
        <row r="146">
          <cell r="B146" t="str">
            <v>Wiltshire</v>
          </cell>
          <cell r="C146" t="str">
            <v>N/A</v>
          </cell>
        </row>
        <row r="147">
          <cell r="B147" t="str">
            <v>Peterborough</v>
          </cell>
          <cell r="C147" t="str">
            <v>ONS5.8</v>
          </cell>
        </row>
        <row r="148">
          <cell r="B148" t="str">
            <v>Luton</v>
          </cell>
          <cell r="C148" t="str">
            <v>ONS2.4</v>
          </cell>
        </row>
        <row r="149">
          <cell r="B149" t="str">
            <v>Bedford</v>
          </cell>
          <cell r="C149" t="str">
            <v>N/A</v>
          </cell>
        </row>
        <row r="150">
          <cell r="B150" t="str">
            <v>Central Bedfordshire</v>
          </cell>
          <cell r="C150" t="str">
            <v>N/A</v>
          </cell>
        </row>
        <row r="151">
          <cell r="B151" t="str">
            <v>Southend-on-Sea</v>
          </cell>
          <cell r="C151" t="str">
            <v>ONS1.1</v>
          </cell>
        </row>
        <row r="152">
          <cell r="B152" t="str">
            <v>Thurrock</v>
          </cell>
          <cell r="C152" t="str">
            <v>ONS5.8</v>
          </cell>
        </row>
        <row r="153">
          <cell r="B153" t="str">
            <v>Medway</v>
          </cell>
          <cell r="C153" t="str">
            <v>ONS5.8</v>
          </cell>
        </row>
        <row r="154">
          <cell r="B154" t="str">
            <v>Bracknell Forest</v>
          </cell>
          <cell r="C154" t="str">
            <v>ONS5.9</v>
          </cell>
        </row>
        <row r="155">
          <cell r="B155" t="str">
            <v>West Berkshire</v>
          </cell>
          <cell r="C155" t="str">
            <v>ONS5.9</v>
          </cell>
        </row>
        <row r="156">
          <cell r="B156" t="str">
            <v>Reading</v>
          </cell>
          <cell r="C156" t="str">
            <v>ONS1.3</v>
          </cell>
        </row>
        <row r="157">
          <cell r="B157" t="str">
            <v>Slough</v>
          </cell>
          <cell r="C157" t="str">
            <v>ONS2.4</v>
          </cell>
        </row>
        <row r="158">
          <cell r="B158" t="str">
            <v>Windsor and Maidenhead</v>
          </cell>
          <cell r="C158" t="str">
            <v>ONS5.9</v>
          </cell>
        </row>
        <row r="159">
          <cell r="B159" t="str">
            <v>Wokingham</v>
          </cell>
          <cell r="C159" t="str">
            <v>ONS5.9</v>
          </cell>
        </row>
        <row r="160">
          <cell r="B160" t="str">
            <v>Milton Keynes</v>
          </cell>
          <cell r="C160" t="str">
            <v>ONS5.8</v>
          </cell>
        </row>
        <row r="161">
          <cell r="B161" t="str">
            <v>Brighton and Hove</v>
          </cell>
          <cell r="C161" t="str">
            <v>ONS1.1</v>
          </cell>
        </row>
        <row r="162">
          <cell r="B162" t="str">
            <v>Portsmouth</v>
          </cell>
          <cell r="C162" t="str">
            <v>ONS1.1</v>
          </cell>
        </row>
        <row r="163">
          <cell r="B163" t="str">
            <v>Southampton</v>
          </cell>
          <cell r="C163" t="str">
            <v>ONS1.1</v>
          </cell>
        </row>
        <row r="164">
          <cell r="B164" t="str">
            <v>Isle of Wight</v>
          </cell>
          <cell r="C164" t="str">
            <v>ONS6.10</v>
          </cell>
        </row>
        <row r="165">
          <cell r="B165" t="str">
            <v>Aylesbury Vale</v>
          </cell>
          <cell r="C165" t="str">
            <v>ONS5.9</v>
          </cell>
        </row>
        <row r="166">
          <cell r="B166" t="str">
            <v>Chiltern</v>
          </cell>
          <cell r="C166" t="str">
            <v>ONS5.9</v>
          </cell>
        </row>
        <row r="167">
          <cell r="B167" t="str">
            <v>South Bucks</v>
          </cell>
          <cell r="C167" t="str">
            <v>ONS5.9</v>
          </cell>
        </row>
        <row r="168">
          <cell r="B168" t="str">
            <v>Wycombe</v>
          </cell>
          <cell r="C168" t="str">
            <v>ONS5.9</v>
          </cell>
        </row>
        <row r="169">
          <cell r="B169" t="str">
            <v>Cambridge</v>
          </cell>
          <cell r="C169" t="str">
            <v>ONS1.3</v>
          </cell>
        </row>
        <row r="170">
          <cell r="B170" t="str">
            <v>East Cambridgeshire</v>
          </cell>
          <cell r="C170" t="str">
            <v>ONS5.7</v>
          </cell>
        </row>
        <row r="171">
          <cell r="B171" t="str">
            <v>Fenland</v>
          </cell>
          <cell r="C171" t="str">
            <v>ONS5.7</v>
          </cell>
        </row>
        <row r="172">
          <cell r="B172" t="str">
            <v>Huntingdonshire</v>
          </cell>
          <cell r="C172" t="str">
            <v>ONS5.7</v>
          </cell>
        </row>
        <row r="173">
          <cell r="B173" t="str">
            <v>South Cambridgeshire</v>
          </cell>
          <cell r="C173" t="str">
            <v>ONS5.9</v>
          </cell>
        </row>
        <row r="174">
          <cell r="B174" t="str">
            <v>Allerdale</v>
          </cell>
          <cell r="C174" t="str">
            <v>ONS6.10</v>
          </cell>
        </row>
        <row r="175">
          <cell r="B175" t="str">
            <v>Barrow-in-Furness</v>
          </cell>
          <cell r="C175" t="str">
            <v>ONS7.11</v>
          </cell>
        </row>
        <row r="176">
          <cell r="B176" t="str">
            <v>Carlisle</v>
          </cell>
          <cell r="C176" t="str">
            <v>ONS6.10</v>
          </cell>
        </row>
        <row r="177">
          <cell r="B177" t="str">
            <v>Copeland</v>
          </cell>
          <cell r="C177" t="str">
            <v>ONS7.11</v>
          </cell>
        </row>
        <row r="178">
          <cell r="B178" t="str">
            <v>Eden</v>
          </cell>
          <cell r="C178" t="str">
            <v>ONS6.10</v>
          </cell>
        </row>
        <row r="179">
          <cell r="B179" t="str">
            <v>South Lakeland</v>
          </cell>
          <cell r="C179" t="str">
            <v>ONS6.10</v>
          </cell>
        </row>
        <row r="180">
          <cell r="B180" t="str">
            <v>Amber Valley</v>
          </cell>
          <cell r="C180" t="str">
            <v>ONS7.12</v>
          </cell>
        </row>
        <row r="181">
          <cell r="B181" t="str">
            <v>Bolsover</v>
          </cell>
          <cell r="C181" t="str">
            <v>ONS7.12</v>
          </cell>
        </row>
        <row r="182">
          <cell r="B182" t="str">
            <v>Chesterfield</v>
          </cell>
          <cell r="C182" t="str">
            <v>ONS7.12</v>
          </cell>
        </row>
        <row r="183">
          <cell r="B183" t="str">
            <v>Derbyshire Dales</v>
          </cell>
          <cell r="C183" t="str">
            <v>ONS5.7</v>
          </cell>
        </row>
        <row r="184">
          <cell r="B184" t="str">
            <v>Erewash</v>
          </cell>
          <cell r="C184" t="str">
            <v>ONS7.12</v>
          </cell>
        </row>
        <row r="185">
          <cell r="B185" t="str">
            <v>High Peak</v>
          </cell>
          <cell r="C185" t="str">
            <v>ONS5.7</v>
          </cell>
        </row>
        <row r="186">
          <cell r="B186" t="str">
            <v>North East Derbyshire</v>
          </cell>
          <cell r="C186" t="str">
            <v>ONS7.12</v>
          </cell>
        </row>
        <row r="187">
          <cell r="B187" t="str">
            <v>South Derbyshire</v>
          </cell>
          <cell r="C187" t="str">
            <v>ONS5.7</v>
          </cell>
        </row>
        <row r="188">
          <cell r="B188" t="str">
            <v>East Devon</v>
          </cell>
          <cell r="C188" t="str">
            <v>ONS6.10</v>
          </cell>
        </row>
        <row r="189">
          <cell r="B189" t="str">
            <v>Exeter</v>
          </cell>
          <cell r="C189" t="str">
            <v>ONS1.1</v>
          </cell>
        </row>
        <row r="190">
          <cell r="B190" t="str">
            <v>Mid Devon</v>
          </cell>
          <cell r="C190" t="str">
            <v>ONS5.7</v>
          </cell>
        </row>
        <row r="191">
          <cell r="B191" t="str">
            <v>North Devon</v>
          </cell>
          <cell r="C191" t="str">
            <v>ONS6.10</v>
          </cell>
        </row>
        <row r="192">
          <cell r="B192" t="str">
            <v>South Hams</v>
          </cell>
          <cell r="C192" t="str">
            <v>ONS6.10</v>
          </cell>
        </row>
        <row r="193">
          <cell r="B193" t="str">
            <v>Teignbridge</v>
          </cell>
          <cell r="C193" t="str">
            <v>ONS6.10</v>
          </cell>
        </row>
        <row r="194">
          <cell r="B194" t="str">
            <v>Torridge</v>
          </cell>
          <cell r="C194" t="str">
            <v>ONS6.10</v>
          </cell>
        </row>
        <row r="195">
          <cell r="B195" t="str">
            <v>West Devon</v>
          </cell>
          <cell r="C195" t="str">
            <v>ONS6.10</v>
          </cell>
        </row>
        <row r="196">
          <cell r="B196" t="str">
            <v>Christchurch</v>
          </cell>
          <cell r="C196" t="str">
            <v>ONS6.10</v>
          </cell>
        </row>
        <row r="197">
          <cell r="B197" t="str">
            <v>East Dorset</v>
          </cell>
          <cell r="C197" t="str">
            <v>ONS5.7</v>
          </cell>
        </row>
        <row r="198">
          <cell r="B198" t="str">
            <v>North Dorset</v>
          </cell>
          <cell r="C198" t="str">
            <v>ONS5.7</v>
          </cell>
        </row>
        <row r="199">
          <cell r="B199" t="str">
            <v>Purbeck</v>
          </cell>
          <cell r="C199" t="str">
            <v>ONS6.10</v>
          </cell>
        </row>
        <row r="200">
          <cell r="B200" t="str">
            <v>West Dorset</v>
          </cell>
          <cell r="C200" t="str">
            <v>ONS6.10</v>
          </cell>
        </row>
        <row r="201">
          <cell r="B201" t="str">
            <v>Weymouth and Portland</v>
          </cell>
          <cell r="C201" t="str">
            <v>ONS6.10</v>
          </cell>
        </row>
        <row r="202">
          <cell r="B202" t="str">
            <v>Eastbourne</v>
          </cell>
          <cell r="C202" t="str">
            <v>ONS1.1</v>
          </cell>
        </row>
        <row r="203">
          <cell r="B203" t="str">
            <v>Hastings</v>
          </cell>
          <cell r="C203" t="str">
            <v>ONS1.1</v>
          </cell>
        </row>
        <row r="204">
          <cell r="B204" t="str">
            <v>Lewes</v>
          </cell>
          <cell r="C204" t="str">
            <v>ONS5.7</v>
          </cell>
        </row>
        <row r="205">
          <cell r="B205" t="str">
            <v>Rother</v>
          </cell>
          <cell r="C205" t="str">
            <v>ONS6.10</v>
          </cell>
        </row>
        <row r="206">
          <cell r="B206" t="str">
            <v>Wealden</v>
          </cell>
          <cell r="C206" t="str">
            <v>ONS5.7</v>
          </cell>
        </row>
        <row r="207">
          <cell r="B207" t="str">
            <v>Basildon</v>
          </cell>
          <cell r="C207" t="str">
            <v>ONS5.8</v>
          </cell>
        </row>
        <row r="208">
          <cell r="B208" t="str">
            <v>Braintree</v>
          </cell>
          <cell r="C208" t="str">
            <v>ONS5.7</v>
          </cell>
        </row>
        <row r="209">
          <cell r="B209" t="str">
            <v>Brentwood</v>
          </cell>
          <cell r="C209" t="str">
            <v>ONS5.9</v>
          </cell>
        </row>
        <row r="210">
          <cell r="B210" t="str">
            <v>Castle Point</v>
          </cell>
          <cell r="C210" t="str">
            <v>ONS5.7</v>
          </cell>
        </row>
        <row r="211">
          <cell r="B211" t="str">
            <v>Chelmsford</v>
          </cell>
          <cell r="C211" t="str">
            <v>ONS5.9</v>
          </cell>
        </row>
        <row r="212">
          <cell r="B212" t="str">
            <v>Colchester</v>
          </cell>
          <cell r="C212" t="str">
            <v>ONS5.7</v>
          </cell>
        </row>
        <row r="213">
          <cell r="B213" t="str">
            <v>Epping Forest</v>
          </cell>
          <cell r="C213" t="str">
            <v>ONS5.9</v>
          </cell>
        </row>
        <row r="214">
          <cell r="B214" t="str">
            <v>Harlow</v>
          </cell>
          <cell r="C214" t="str">
            <v>ONS5.8</v>
          </cell>
        </row>
        <row r="215">
          <cell r="B215" t="str">
            <v>Maldon</v>
          </cell>
          <cell r="C215" t="str">
            <v>ONS5.7</v>
          </cell>
        </row>
        <row r="216">
          <cell r="B216" t="str">
            <v>Rochford</v>
          </cell>
          <cell r="C216" t="str">
            <v>ONS5.9</v>
          </cell>
        </row>
        <row r="217">
          <cell r="B217" t="str">
            <v>Tendring</v>
          </cell>
          <cell r="C217" t="str">
            <v>ONS6.10</v>
          </cell>
        </row>
        <row r="218">
          <cell r="B218" t="str">
            <v>Uttlesford</v>
          </cell>
          <cell r="C218" t="str">
            <v>ONS5.9</v>
          </cell>
        </row>
        <row r="219">
          <cell r="B219" t="str">
            <v>Cheltenham</v>
          </cell>
          <cell r="C219" t="str">
            <v>ONS5.7</v>
          </cell>
        </row>
        <row r="220">
          <cell r="B220" t="str">
            <v>Cotswold</v>
          </cell>
          <cell r="C220" t="str">
            <v>ONS5.7</v>
          </cell>
        </row>
        <row r="221">
          <cell r="B221" t="str">
            <v>Forest of Dean</v>
          </cell>
          <cell r="C221" t="str">
            <v>ONS5.7</v>
          </cell>
        </row>
        <row r="222">
          <cell r="B222" t="str">
            <v>Gloucester</v>
          </cell>
          <cell r="C222" t="str">
            <v>ONS5.8</v>
          </cell>
        </row>
        <row r="223">
          <cell r="B223" t="str">
            <v>Stroud</v>
          </cell>
          <cell r="C223" t="str">
            <v>ONS5.7</v>
          </cell>
        </row>
        <row r="224">
          <cell r="B224" t="str">
            <v>Tewkesbury</v>
          </cell>
          <cell r="C224" t="str">
            <v>ONS5.7</v>
          </cell>
        </row>
        <row r="225">
          <cell r="B225" t="str">
            <v>Basingstoke and Deane</v>
          </cell>
          <cell r="C225" t="str">
            <v>ONS5.9</v>
          </cell>
        </row>
        <row r="226">
          <cell r="B226" t="str">
            <v>East Hampshire</v>
          </cell>
          <cell r="C226" t="str">
            <v>ONS5.9</v>
          </cell>
        </row>
        <row r="227">
          <cell r="B227" t="str">
            <v>Eastleigh</v>
          </cell>
          <cell r="C227" t="str">
            <v>ONS5.7</v>
          </cell>
        </row>
        <row r="228">
          <cell r="B228" t="str">
            <v>Fareham</v>
          </cell>
          <cell r="C228" t="str">
            <v>ONS5.7</v>
          </cell>
        </row>
        <row r="229">
          <cell r="B229" t="str">
            <v>Gosport</v>
          </cell>
          <cell r="C229" t="str">
            <v>ONS5.8</v>
          </cell>
        </row>
        <row r="230">
          <cell r="B230" t="str">
            <v>Hart</v>
          </cell>
          <cell r="C230" t="str">
            <v>ONS5.9</v>
          </cell>
        </row>
        <row r="231">
          <cell r="B231" t="str">
            <v>Havant</v>
          </cell>
          <cell r="C231" t="str">
            <v>ONS7.12</v>
          </cell>
        </row>
        <row r="232">
          <cell r="B232" t="str">
            <v>New Forest</v>
          </cell>
          <cell r="C232" t="str">
            <v>ONS5.7</v>
          </cell>
        </row>
        <row r="233">
          <cell r="B233" t="str">
            <v>Rushmoor</v>
          </cell>
          <cell r="C233" t="str">
            <v>ONS5.8</v>
          </cell>
        </row>
        <row r="234">
          <cell r="B234" t="str">
            <v>Test Valley</v>
          </cell>
          <cell r="C234" t="str">
            <v>ONS5.9</v>
          </cell>
        </row>
        <row r="235">
          <cell r="B235" t="str">
            <v>Winchester</v>
          </cell>
          <cell r="C235" t="str">
            <v>ONS5.9</v>
          </cell>
        </row>
        <row r="236">
          <cell r="B236" t="str">
            <v>Broxbourne</v>
          </cell>
          <cell r="C236" t="str">
            <v>ONS5.8</v>
          </cell>
        </row>
        <row r="237">
          <cell r="B237" t="str">
            <v>Dacorum</v>
          </cell>
          <cell r="C237" t="str">
            <v>ONS5.9</v>
          </cell>
        </row>
        <row r="238">
          <cell r="B238" t="str">
            <v>East Hertfordshire</v>
          </cell>
          <cell r="C238" t="str">
            <v>ONS5.9</v>
          </cell>
        </row>
        <row r="239">
          <cell r="B239" t="str">
            <v>Hertsmere</v>
          </cell>
          <cell r="C239" t="str">
            <v>ONS5.9</v>
          </cell>
        </row>
        <row r="240">
          <cell r="B240" t="str">
            <v>North Hertfordshire</v>
          </cell>
          <cell r="C240" t="str">
            <v>ONS5.9</v>
          </cell>
        </row>
        <row r="241">
          <cell r="B241" t="str">
            <v>St Albans</v>
          </cell>
          <cell r="C241" t="str">
            <v>ONS5.9</v>
          </cell>
        </row>
        <row r="242">
          <cell r="B242" t="str">
            <v>Stevenage</v>
          </cell>
          <cell r="C242" t="str">
            <v>ONS5.8</v>
          </cell>
        </row>
        <row r="243">
          <cell r="B243" t="str">
            <v>Three Rivers</v>
          </cell>
          <cell r="C243" t="str">
            <v>ONS5.9</v>
          </cell>
        </row>
        <row r="244">
          <cell r="B244" t="str">
            <v>Watford</v>
          </cell>
          <cell r="C244" t="str">
            <v>ONS1.3</v>
          </cell>
        </row>
        <row r="245">
          <cell r="B245" t="str">
            <v>Welwyn Hatfield</v>
          </cell>
          <cell r="C245" t="str">
            <v>ONS5.7</v>
          </cell>
        </row>
        <row r="246">
          <cell r="B246" t="str">
            <v>Ashford</v>
          </cell>
          <cell r="C246" t="str">
            <v>ONS5.7</v>
          </cell>
        </row>
        <row r="247">
          <cell r="B247" t="str">
            <v>Canterbury</v>
          </cell>
          <cell r="C247" t="str">
            <v>ONS5.7</v>
          </cell>
        </row>
        <row r="248">
          <cell r="B248" t="str">
            <v>Dartford</v>
          </cell>
          <cell r="C248" t="str">
            <v>ONS5.8</v>
          </cell>
        </row>
        <row r="249">
          <cell r="B249" t="str">
            <v>Dover</v>
          </cell>
          <cell r="C249" t="str">
            <v>ONS6.10</v>
          </cell>
        </row>
        <row r="250">
          <cell r="B250" t="str">
            <v>Gravesham</v>
          </cell>
          <cell r="C250" t="str">
            <v>ONS5.8</v>
          </cell>
        </row>
        <row r="251">
          <cell r="B251" t="str">
            <v>Maidstone</v>
          </cell>
          <cell r="C251" t="str">
            <v>ONS5.7</v>
          </cell>
        </row>
        <row r="252">
          <cell r="B252" t="str">
            <v>Sevenoaks</v>
          </cell>
          <cell r="C252" t="str">
            <v>ONS5.9</v>
          </cell>
        </row>
        <row r="253">
          <cell r="B253" t="str">
            <v>Shepway</v>
          </cell>
          <cell r="C253" t="str">
            <v>ONS6.10</v>
          </cell>
        </row>
        <row r="254">
          <cell r="B254" t="str">
            <v>Swale</v>
          </cell>
          <cell r="C254" t="str">
            <v>ONS7.12</v>
          </cell>
        </row>
        <row r="255">
          <cell r="B255" t="str">
            <v>Thanet</v>
          </cell>
          <cell r="C255" t="str">
            <v>ONS6.10</v>
          </cell>
        </row>
        <row r="256">
          <cell r="B256" t="str">
            <v>Tonbridge and Malling</v>
          </cell>
          <cell r="C256" t="str">
            <v>ONS5.9</v>
          </cell>
        </row>
        <row r="257">
          <cell r="B257" t="str">
            <v>Tunbridge Wells</v>
          </cell>
          <cell r="C257" t="str">
            <v>ONS5.9</v>
          </cell>
        </row>
        <row r="258">
          <cell r="B258" t="str">
            <v>Burnley</v>
          </cell>
          <cell r="C258" t="str">
            <v>ONS1.2</v>
          </cell>
        </row>
        <row r="259">
          <cell r="B259" t="str">
            <v>Chorley</v>
          </cell>
          <cell r="C259" t="str">
            <v>ONS5.7</v>
          </cell>
        </row>
        <row r="260">
          <cell r="B260" t="str">
            <v>Fylde</v>
          </cell>
          <cell r="C260" t="str">
            <v>ONS6.10</v>
          </cell>
        </row>
        <row r="261">
          <cell r="B261" t="str">
            <v>Hyndburn</v>
          </cell>
          <cell r="C261" t="str">
            <v>ONS1.2</v>
          </cell>
        </row>
        <row r="262">
          <cell r="B262" t="str">
            <v>Lancaster</v>
          </cell>
          <cell r="C262" t="str">
            <v>ONS1.1</v>
          </cell>
        </row>
        <row r="263">
          <cell r="B263" t="str">
            <v>Pendle</v>
          </cell>
          <cell r="C263" t="str">
            <v>ONS1.2</v>
          </cell>
        </row>
        <row r="264">
          <cell r="B264" t="str">
            <v>Preston</v>
          </cell>
          <cell r="C264" t="str">
            <v>ONS1.2</v>
          </cell>
        </row>
        <row r="265">
          <cell r="B265" t="str">
            <v>Ribble Valley</v>
          </cell>
          <cell r="C265" t="str">
            <v>ONS5.7</v>
          </cell>
        </row>
        <row r="266">
          <cell r="B266" t="str">
            <v>Rossendale</v>
          </cell>
          <cell r="C266" t="str">
            <v>ONS7.12</v>
          </cell>
        </row>
        <row r="267">
          <cell r="B267" t="str">
            <v>South Ribble</v>
          </cell>
          <cell r="C267" t="str">
            <v>ONS5.7</v>
          </cell>
        </row>
        <row r="268">
          <cell r="B268" t="str">
            <v>West Lancashire</v>
          </cell>
          <cell r="C268" t="str">
            <v>ONS5.7</v>
          </cell>
        </row>
        <row r="269">
          <cell r="B269" t="str">
            <v>Wyre</v>
          </cell>
          <cell r="C269" t="str">
            <v>ONS6.10</v>
          </cell>
        </row>
        <row r="270">
          <cell r="B270" t="str">
            <v>Blaby</v>
          </cell>
          <cell r="C270" t="str">
            <v>ONS5.7</v>
          </cell>
        </row>
        <row r="271">
          <cell r="B271" t="str">
            <v>Charnwood</v>
          </cell>
          <cell r="C271" t="str">
            <v>ONS5.7</v>
          </cell>
        </row>
        <row r="272">
          <cell r="B272" t="str">
            <v>Harborough</v>
          </cell>
          <cell r="C272" t="str">
            <v>ONS5.7</v>
          </cell>
        </row>
        <row r="273">
          <cell r="B273" t="str">
            <v>Hinckley and Bosworth</v>
          </cell>
          <cell r="C273" t="str">
            <v>ONS5.7</v>
          </cell>
        </row>
        <row r="274">
          <cell r="B274" t="str">
            <v>Melton</v>
          </cell>
          <cell r="C274" t="str">
            <v>ONS5.7</v>
          </cell>
        </row>
        <row r="275">
          <cell r="B275" t="str">
            <v>North West Leicestershire</v>
          </cell>
          <cell r="C275" t="str">
            <v>ONS5.7</v>
          </cell>
        </row>
        <row r="276">
          <cell r="B276" t="str">
            <v>Oadby and Wigston</v>
          </cell>
          <cell r="C276" t="str">
            <v>ONS5.7</v>
          </cell>
        </row>
        <row r="277">
          <cell r="B277" t="str">
            <v>Boston</v>
          </cell>
          <cell r="C277" t="str">
            <v>ONS5.7</v>
          </cell>
        </row>
        <row r="278">
          <cell r="B278" t="str">
            <v>East Lindsey</v>
          </cell>
          <cell r="C278" t="str">
            <v>ONS6.10</v>
          </cell>
        </row>
        <row r="279">
          <cell r="B279" t="str">
            <v>Lincoln</v>
          </cell>
          <cell r="C279" t="str">
            <v>ONS1.1</v>
          </cell>
        </row>
        <row r="280">
          <cell r="B280" t="str">
            <v>North Kesteven</v>
          </cell>
          <cell r="C280" t="str">
            <v>ONS5.7</v>
          </cell>
        </row>
        <row r="281">
          <cell r="B281" t="str">
            <v>South Holland</v>
          </cell>
          <cell r="C281" t="str">
            <v>ONS5.7</v>
          </cell>
        </row>
        <row r="282">
          <cell r="B282" t="str">
            <v>South Kesteven</v>
          </cell>
          <cell r="C282" t="str">
            <v>ONS5.7</v>
          </cell>
        </row>
        <row r="283">
          <cell r="B283" t="str">
            <v>West Lindsey</v>
          </cell>
          <cell r="C283" t="str">
            <v>ONS5.7</v>
          </cell>
        </row>
        <row r="284">
          <cell r="B284" t="str">
            <v>Breckland</v>
          </cell>
          <cell r="C284" t="str">
            <v>ONS5.7</v>
          </cell>
        </row>
        <row r="285">
          <cell r="B285" t="str">
            <v>Broadland</v>
          </cell>
          <cell r="C285" t="str">
            <v>ONS5.7</v>
          </cell>
        </row>
        <row r="286">
          <cell r="B286" t="str">
            <v>Great Yarmouth</v>
          </cell>
          <cell r="C286" t="str">
            <v>ONS6.10</v>
          </cell>
        </row>
        <row r="287">
          <cell r="B287" t="str">
            <v>King's Lynn and West Norfolk</v>
          </cell>
          <cell r="C287" t="str">
            <v>ONS5.7</v>
          </cell>
        </row>
        <row r="288">
          <cell r="B288" t="str">
            <v>North Norfolk</v>
          </cell>
          <cell r="C288" t="str">
            <v>ONS6.10</v>
          </cell>
        </row>
        <row r="289">
          <cell r="B289" t="str">
            <v>Norwich</v>
          </cell>
          <cell r="C289" t="str">
            <v>ONS1.1</v>
          </cell>
        </row>
        <row r="290">
          <cell r="B290" t="str">
            <v>South Norfolk</v>
          </cell>
          <cell r="C290" t="str">
            <v>ONS5.7</v>
          </cell>
        </row>
        <row r="291">
          <cell r="B291" t="str">
            <v>Corby</v>
          </cell>
          <cell r="C291" t="str">
            <v>ONS7.12</v>
          </cell>
        </row>
        <row r="292">
          <cell r="B292" t="str">
            <v>Daventry</v>
          </cell>
          <cell r="C292" t="str">
            <v>ONS5.7</v>
          </cell>
        </row>
        <row r="293">
          <cell r="B293" t="str">
            <v>East Northamptonshire</v>
          </cell>
          <cell r="C293" t="str">
            <v>ONS5.7</v>
          </cell>
        </row>
        <row r="294">
          <cell r="B294" t="str">
            <v>Kettering</v>
          </cell>
          <cell r="C294" t="str">
            <v>ONS5.7</v>
          </cell>
        </row>
        <row r="295">
          <cell r="B295" t="str">
            <v>Northampton</v>
          </cell>
          <cell r="C295" t="str">
            <v>ONS5.8</v>
          </cell>
        </row>
        <row r="296">
          <cell r="B296" t="str">
            <v>South Northamptonshire</v>
          </cell>
          <cell r="C296" t="str">
            <v>ONS5.7</v>
          </cell>
        </row>
        <row r="297">
          <cell r="B297" t="str">
            <v>Wellingborough</v>
          </cell>
          <cell r="C297" t="str">
            <v>ONS5.8</v>
          </cell>
        </row>
        <row r="298">
          <cell r="B298" t="str">
            <v>Craven</v>
          </cell>
          <cell r="C298" t="str">
            <v>ONS6.10</v>
          </cell>
        </row>
        <row r="299">
          <cell r="B299" t="str">
            <v>Hambleton</v>
          </cell>
          <cell r="C299" t="str">
            <v>ONS5.7</v>
          </cell>
        </row>
        <row r="300">
          <cell r="B300" t="str">
            <v>Harrogate</v>
          </cell>
          <cell r="C300" t="str">
            <v>ONS5.7</v>
          </cell>
        </row>
        <row r="301">
          <cell r="B301" t="str">
            <v>Richmondshire</v>
          </cell>
          <cell r="C301" t="str">
            <v>ONS5.7</v>
          </cell>
        </row>
        <row r="302">
          <cell r="B302" t="str">
            <v>Ryedale</v>
          </cell>
          <cell r="C302" t="str">
            <v>ONS6.10</v>
          </cell>
        </row>
        <row r="303">
          <cell r="B303" t="str">
            <v>Scarborough</v>
          </cell>
          <cell r="C303" t="str">
            <v>ONS6.10</v>
          </cell>
        </row>
        <row r="304">
          <cell r="B304" t="str">
            <v>Selby</v>
          </cell>
          <cell r="C304" t="str">
            <v>ONS5.7</v>
          </cell>
        </row>
        <row r="305">
          <cell r="B305" t="str">
            <v>Ashfield</v>
          </cell>
          <cell r="C305" t="str">
            <v>ONS7.12</v>
          </cell>
        </row>
        <row r="306">
          <cell r="B306" t="str">
            <v>Bassetlaw</v>
          </cell>
          <cell r="C306" t="str">
            <v>ONS7.12</v>
          </cell>
        </row>
        <row r="307">
          <cell r="B307" t="str">
            <v>Broxtowe</v>
          </cell>
          <cell r="C307" t="str">
            <v>ONS5.7</v>
          </cell>
        </row>
        <row r="308">
          <cell r="B308" t="str">
            <v>Gedling</v>
          </cell>
          <cell r="C308" t="str">
            <v>ONS5.7</v>
          </cell>
        </row>
        <row r="309">
          <cell r="B309" t="str">
            <v>Mansfield</v>
          </cell>
          <cell r="C309" t="str">
            <v>ONS7.12</v>
          </cell>
        </row>
        <row r="310">
          <cell r="B310" t="str">
            <v>Newark and Sherwood</v>
          </cell>
          <cell r="C310" t="str">
            <v>ONS5.7</v>
          </cell>
        </row>
        <row r="311">
          <cell r="B311" t="str">
            <v>Rushcliffe</v>
          </cell>
          <cell r="C311" t="str">
            <v>ONS5.7</v>
          </cell>
        </row>
        <row r="312">
          <cell r="B312" t="str">
            <v>Cherwell</v>
          </cell>
          <cell r="C312" t="str">
            <v>ONS5.7</v>
          </cell>
        </row>
        <row r="313">
          <cell r="B313" t="str">
            <v>Oxford</v>
          </cell>
          <cell r="C313" t="str">
            <v>ONS1.3</v>
          </cell>
        </row>
        <row r="314">
          <cell r="B314" t="str">
            <v>South Oxfordshire</v>
          </cell>
          <cell r="C314" t="str">
            <v>ONS5.9</v>
          </cell>
        </row>
        <row r="315">
          <cell r="B315" t="str">
            <v>Vale of White Horse</v>
          </cell>
          <cell r="C315" t="str">
            <v>ONS5.9</v>
          </cell>
        </row>
        <row r="316">
          <cell r="B316" t="str">
            <v>West Oxfordshire</v>
          </cell>
          <cell r="C316" t="str">
            <v>ONS5.7</v>
          </cell>
        </row>
        <row r="317">
          <cell r="B317" t="str">
            <v>Mendip</v>
          </cell>
          <cell r="C317" t="str">
            <v>ONS5.7</v>
          </cell>
        </row>
        <row r="318">
          <cell r="B318" t="str">
            <v>Sedgemoor</v>
          </cell>
          <cell r="C318" t="str">
            <v>ONS5.7</v>
          </cell>
        </row>
        <row r="319">
          <cell r="B319" t="str">
            <v>South Somerset</v>
          </cell>
          <cell r="C319" t="str">
            <v>ONS5.7</v>
          </cell>
        </row>
        <row r="320">
          <cell r="B320" t="str">
            <v>Taunton Deane</v>
          </cell>
          <cell r="C320" t="str">
            <v>ONS5.7</v>
          </cell>
        </row>
        <row r="321">
          <cell r="B321" t="str">
            <v>West Somerset</v>
          </cell>
          <cell r="C321" t="str">
            <v>ONS6.10</v>
          </cell>
        </row>
        <row r="322">
          <cell r="B322" t="str">
            <v>Cannock Chase</v>
          </cell>
          <cell r="C322" t="str">
            <v>ONS7.12</v>
          </cell>
        </row>
        <row r="323">
          <cell r="B323" t="str">
            <v>East Staffordshire</v>
          </cell>
          <cell r="C323" t="str">
            <v>ONS7.12</v>
          </cell>
        </row>
        <row r="324">
          <cell r="B324" t="str">
            <v>Lichfield</v>
          </cell>
          <cell r="C324" t="str">
            <v>ONS5.7</v>
          </cell>
        </row>
        <row r="325">
          <cell r="B325" t="str">
            <v>Newcastle-under-Lyme</v>
          </cell>
          <cell r="C325" t="str">
            <v>ONS7.12</v>
          </cell>
        </row>
        <row r="326">
          <cell r="B326" t="str">
            <v>South Staffordshire</v>
          </cell>
          <cell r="C326" t="str">
            <v>ONS5.7</v>
          </cell>
        </row>
        <row r="327">
          <cell r="B327" t="str">
            <v>Stafford</v>
          </cell>
          <cell r="C327" t="str">
            <v>ONS5.7</v>
          </cell>
        </row>
        <row r="328">
          <cell r="B328" t="str">
            <v>Staffordshire Moorlands</v>
          </cell>
          <cell r="C328" t="str">
            <v>ONS5.7</v>
          </cell>
        </row>
        <row r="329">
          <cell r="B329" t="str">
            <v>Tamworth</v>
          </cell>
          <cell r="C329" t="str">
            <v>ONS7.12</v>
          </cell>
        </row>
        <row r="330">
          <cell r="B330" t="str">
            <v>Babergh</v>
          </cell>
          <cell r="C330" t="str">
            <v>ONS5.7</v>
          </cell>
        </row>
        <row r="331">
          <cell r="B331" t="str">
            <v>Forest Heath</v>
          </cell>
          <cell r="C331" t="str">
            <v>ONS5.8</v>
          </cell>
        </row>
        <row r="332">
          <cell r="B332" t="str">
            <v>Ipswich</v>
          </cell>
          <cell r="C332" t="str">
            <v>ONS5.8</v>
          </cell>
        </row>
        <row r="333">
          <cell r="B333" t="str">
            <v>Mid Suffolk</v>
          </cell>
          <cell r="C333" t="str">
            <v>ONS5.7</v>
          </cell>
        </row>
        <row r="334">
          <cell r="B334" t="str">
            <v>St Edmundsbury</v>
          </cell>
          <cell r="C334" t="str">
            <v>ONS5.7</v>
          </cell>
        </row>
        <row r="335">
          <cell r="B335" t="str">
            <v>Suffolk Coastal</v>
          </cell>
          <cell r="C335" t="str">
            <v>ONS5.7</v>
          </cell>
        </row>
        <row r="336">
          <cell r="B336" t="str">
            <v>Waveney</v>
          </cell>
          <cell r="C336" t="str">
            <v>ONS6.10</v>
          </cell>
        </row>
        <row r="337">
          <cell r="B337" t="str">
            <v>Elmbridge</v>
          </cell>
          <cell r="C337" t="str">
            <v>ONS5.9</v>
          </cell>
        </row>
        <row r="338">
          <cell r="B338" t="str">
            <v>Epsom and Ewell</v>
          </cell>
          <cell r="C338" t="str">
            <v>ONS5.9</v>
          </cell>
        </row>
        <row r="339">
          <cell r="B339" t="str">
            <v>Guildford</v>
          </cell>
          <cell r="C339" t="str">
            <v>ONS5.9</v>
          </cell>
        </row>
        <row r="340">
          <cell r="B340" t="str">
            <v>Mole Valley</v>
          </cell>
          <cell r="C340" t="str">
            <v>ONS5.9</v>
          </cell>
        </row>
        <row r="341">
          <cell r="B341" t="str">
            <v>Reigate and Banstead</v>
          </cell>
          <cell r="C341" t="str">
            <v>ONS5.9</v>
          </cell>
        </row>
        <row r="342">
          <cell r="B342" t="str">
            <v>Runnymede</v>
          </cell>
          <cell r="C342" t="str">
            <v>ONS5.9</v>
          </cell>
        </row>
        <row r="343">
          <cell r="B343" t="str">
            <v>Spelthorne</v>
          </cell>
          <cell r="C343" t="str">
            <v>ONS5.9</v>
          </cell>
        </row>
        <row r="344">
          <cell r="B344" t="str">
            <v>Surrey Heath</v>
          </cell>
          <cell r="C344" t="str">
            <v>ONS5.9</v>
          </cell>
        </row>
        <row r="345">
          <cell r="B345" t="str">
            <v>Tandridge</v>
          </cell>
          <cell r="C345" t="str">
            <v>ONS5.9</v>
          </cell>
        </row>
        <row r="346">
          <cell r="B346" t="str">
            <v>Waverley</v>
          </cell>
          <cell r="C346" t="str">
            <v>ONS5.9</v>
          </cell>
        </row>
        <row r="347">
          <cell r="B347" t="str">
            <v>Woking</v>
          </cell>
          <cell r="C347" t="str">
            <v>ONS5.9</v>
          </cell>
        </row>
        <row r="348">
          <cell r="B348" t="str">
            <v>North Warwickshire</v>
          </cell>
          <cell r="C348" t="str">
            <v>ONS5.7</v>
          </cell>
        </row>
        <row r="349">
          <cell r="B349" t="str">
            <v>Nuneaton and Bedworth</v>
          </cell>
          <cell r="C349" t="str">
            <v>ONS7.12</v>
          </cell>
        </row>
        <row r="350">
          <cell r="B350" t="str">
            <v>Rugby</v>
          </cell>
          <cell r="C350" t="str">
            <v>ONS5.7</v>
          </cell>
        </row>
        <row r="351">
          <cell r="B351" t="str">
            <v>Stratford-on-Avon</v>
          </cell>
          <cell r="C351" t="str">
            <v>ONS5.7</v>
          </cell>
        </row>
        <row r="352">
          <cell r="B352" t="str">
            <v>Warwick</v>
          </cell>
          <cell r="C352" t="str">
            <v>ONS5.7</v>
          </cell>
        </row>
        <row r="353">
          <cell r="B353" t="str">
            <v>Adur</v>
          </cell>
          <cell r="C353" t="str">
            <v>ONS5.7</v>
          </cell>
        </row>
        <row r="354">
          <cell r="B354" t="str">
            <v>Arun</v>
          </cell>
          <cell r="C354" t="str">
            <v>ONS6.10</v>
          </cell>
        </row>
        <row r="355">
          <cell r="B355" t="str">
            <v>Chichester</v>
          </cell>
          <cell r="C355" t="str">
            <v>ONS6.10</v>
          </cell>
        </row>
        <row r="356">
          <cell r="B356" t="str">
            <v>Crawley</v>
          </cell>
          <cell r="C356" t="str">
            <v>ONS5.8</v>
          </cell>
        </row>
        <row r="357">
          <cell r="B357" t="str">
            <v>Horsham</v>
          </cell>
          <cell r="C357" t="str">
            <v>ONS5.9</v>
          </cell>
        </row>
        <row r="358">
          <cell r="B358" t="str">
            <v>Mid Sussex</v>
          </cell>
          <cell r="C358" t="str">
            <v>ONS5.9</v>
          </cell>
        </row>
        <row r="359">
          <cell r="B359" t="str">
            <v>Worthing</v>
          </cell>
          <cell r="C359" t="str">
            <v>ONS1.1</v>
          </cell>
        </row>
        <row r="360">
          <cell r="B360" t="str">
            <v>Bromsgrove</v>
          </cell>
          <cell r="C360" t="str">
            <v>ONS5.7</v>
          </cell>
        </row>
        <row r="361">
          <cell r="B361" t="str">
            <v>Malvern Hills</v>
          </cell>
          <cell r="C361" t="str">
            <v>ONS5.7</v>
          </cell>
        </row>
        <row r="362">
          <cell r="B362" t="str">
            <v>Redditch</v>
          </cell>
          <cell r="C362" t="str">
            <v>ONS7.12</v>
          </cell>
        </row>
        <row r="363">
          <cell r="B363" t="str">
            <v>Worcester</v>
          </cell>
          <cell r="C363" t="str">
            <v>ONS5.8</v>
          </cell>
        </row>
        <row r="364">
          <cell r="B364" t="str">
            <v>Wychavon</v>
          </cell>
          <cell r="C364" t="str">
            <v>ONS5.7</v>
          </cell>
        </row>
        <row r="365">
          <cell r="B365" t="str">
            <v>Wyre Forest</v>
          </cell>
          <cell r="C365" t="str">
            <v>ONS5.7</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ir Pollution"/>
      <sheetName val="Flu Vaccination"/>
    </sheetNames>
    <sheetDataSet>
      <sheetData sheetId="0">
        <row r="5">
          <cell r="A5" t="str">
            <v>Surrey CC</v>
          </cell>
          <cell r="D5">
            <v>10.1</v>
          </cell>
        </row>
        <row r="6">
          <cell r="A6" t="str">
            <v>Elmbridge</v>
          </cell>
          <cell r="D6">
            <v>10.5</v>
          </cell>
        </row>
        <row r="7">
          <cell r="A7" t="str">
            <v>Epsom &amp; Ewell</v>
          </cell>
          <cell r="D7">
            <v>10.4</v>
          </cell>
        </row>
        <row r="8">
          <cell r="A8" t="str">
            <v>Guildford</v>
          </cell>
          <cell r="D8">
            <v>10.1</v>
          </cell>
        </row>
        <row r="9">
          <cell r="A9" t="str">
            <v>Mole Valley</v>
          </cell>
          <cell r="D9">
            <v>9.6</v>
          </cell>
        </row>
        <row r="10">
          <cell r="A10" t="str">
            <v>Reigate &amp; Bansteads</v>
          </cell>
          <cell r="D10">
            <v>9.9</v>
          </cell>
        </row>
        <row r="11">
          <cell r="A11" t="str">
            <v>Runnymede</v>
          </cell>
          <cell r="D11">
            <v>10.9</v>
          </cell>
        </row>
        <row r="12">
          <cell r="A12" t="str">
            <v>Spelthorne</v>
          </cell>
          <cell r="D12">
            <v>11.1</v>
          </cell>
        </row>
        <row r="13">
          <cell r="A13" t="str">
            <v>Surrey Heath</v>
          </cell>
          <cell r="D13">
            <v>10.3</v>
          </cell>
        </row>
        <row r="14">
          <cell r="A14" t="str">
            <v>Tandridge</v>
          </cell>
          <cell r="D14">
            <v>9.5</v>
          </cell>
        </row>
        <row r="15">
          <cell r="A15" t="str">
            <v>Waverley</v>
          </cell>
          <cell r="D15">
            <v>8.9</v>
          </cell>
        </row>
        <row r="16">
          <cell r="A16" t="str">
            <v>Woking</v>
          </cell>
          <cell r="D16">
            <v>9.8000000000000007</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gmentationportal.com/" TargetMode="External"/><Relationship Id="rId1" Type="http://schemas.openxmlformats.org/officeDocument/2006/relationships/hyperlink" Target="http://www.tobaccoprofiles.info/"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ape.org.uk/downloads/LAPE_LA_Dataset_PHE_250414_FINAL.xlsx" TargetMode="External"/><Relationship Id="rId1" Type="http://schemas.openxmlformats.org/officeDocument/2006/relationships/hyperlink" Target="http://www.lape.org.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archive.sportengland.org/" TargetMode="External"/><Relationship Id="rId1" Type="http://schemas.openxmlformats.org/officeDocument/2006/relationships/hyperlink" Target="http://www.sportengland.org/research/active_people_survey/active_people_survey_7.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noo.org.uk/gsf.php5?f=16740&amp;fv=17938"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212"/>
  <sheetViews>
    <sheetView workbookViewId="0">
      <selection activeCell="C2" sqref="C2"/>
    </sheetView>
  </sheetViews>
  <sheetFormatPr defaultRowHeight="15"/>
  <cols>
    <col min="1" max="1" width="13.5703125" customWidth="1"/>
    <col min="2" max="2" width="40.85546875" bestFit="1" customWidth="1"/>
    <col min="3" max="3" width="20.28515625" bestFit="1" customWidth="1"/>
    <col min="4" max="4" width="11.140625" customWidth="1"/>
    <col min="5" max="5" width="14" bestFit="1" customWidth="1"/>
    <col min="6" max="6" width="7.7109375" bestFit="1" customWidth="1"/>
  </cols>
  <sheetData>
    <row r="1" spans="1:6" ht="18.75">
      <c r="A1" s="1" t="s">
        <v>0</v>
      </c>
    </row>
    <row r="2" spans="1:6">
      <c r="A2" t="s">
        <v>1</v>
      </c>
      <c r="B2" s="2" t="s">
        <v>2</v>
      </c>
    </row>
    <row r="3" spans="1:6">
      <c r="A3" s="3" t="s">
        <v>3</v>
      </c>
      <c r="B3" s="2" t="s">
        <v>4</v>
      </c>
    </row>
    <row r="5" spans="1:6" ht="45">
      <c r="A5" s="4" t="s">
        <v>5</v>
      </c>
      <c r="B5" s="4" t="s">
        <v>6</v>
      </c>
      <c r="C5" s="4" t="s">
        <v>7</v>
      </c>
      <c r="D5" s="4" t="s">
        <v>8</v>
      </c>
      <c r="E5" s="4" t="s">
        <v>9</v>
      </c>
      <c r="F5" s="4" t="s">
        <v>10</v>
      </c>
    </row>
    <row r="6" spans="1:6">
      <c r="A6" s="5" t="s">
        <v>11</v>
      </c>
      <c r="B6" s="5" t="s">
        <v>12</v>
      </c>
      <c r="C6" s="5" t="s">
        <v>13</v>
      </c>
      <c r="D6" s="5">
        <v>10.8</v>
      </c>
      <c r="E6" s="5" t="s">
        <v>14</v>
      </c>
      <c r="F6" s="6"/>
    </row>
    <row r="7" spans="1:6">
      <c r="A7" s="5" t="s">
        <v>15</v>
      </c>
      <c r="B7" s="5" t="s">
        <v>16</v>
      </c>
      <c r="C7" s="5" t="s">
        <v>13</v>
      </c>
      <c r="D7" s="5">
        <v>11.6</v>
      </c>
      <c r="E7" s="5" t="s">
        <v>17</v>
      </c>
      <c r="F7" s="7"/>
    </row>
    <row r="8" spans="1:6">
      <c r="A8" s="5" t="s">
        <v>18</v>
      </c>
      <c r="B8" s="5" t="s">
        <v>19</v>
      </c>
      <c r="C8" s="5" t="s">
        <v>13</v>
      </c>
      <c r="D8" s="5">
        <v>14.5</v>
      </c>
      <c r="E8" s="5" t="s">
        <v>17</v>
      </c>
      <c r="F8" s="7"/>
    </row>
    <row r="9" spans="1:6">
      <c r="A9" s="5" t="s">
        <v>20</v>
      </c>
      <c r="B9" s="5" t="s">
        <v>21</v>
      </c>
      <c r="C9" s="5" t="s">
        <v>13</v>
      </c>
      <c r="D9" s="5">
        <v>11.6</v>
      </c>
      <c r="E9" s="5" t="s">
        <v>17</v>
      </c>
      <c r="F9" s="7"/>
    </row>
    <row r="10" spans="1:6">
      <c r="A10" s="5" t="s">
        <v>22</v>
      </c>
      <c r="B10" s="5" t="s">
        <v>23</v>
      </c>
      <c r="C10" s="5" t="s">
        <v>13</v>
      </c>
      <c r="D10" s="5">
        <v>15.8</v>
      </c>
      <c r="E10" s="5" t="s">
        <v>17</v>
      </c>
      <c r="F10" s="7"/>
    </row>
    <row r="11" spans="1:6">
      <c r="A11" s="5" t="s">
        <v>24</v>
      </c>
      <c r="B11" s="5" t="s">
        <v>25</v>
      </c>
      <c r="C11" s="5" t="s">
        <v>13</v>
      </c>
      <c r="D11" s="5">
        <v>15.7</v>
      </c>
      <c r="E11" s="5" t="s">
        <v>17</v>
      </c>
      <c r="F11" s="7"/>
    </row>
    <row r="12" spans="1:6">
      <c r="A12" s="5" t="s">
        <v>26</v>
      </c>
      <c r="B12" s="5" t="s">
        <v>27</v>
      </c>
      <c r="C12" s="5" t="s">
        <v>13</v>
      </c>
      <c r="D12" s="5">
        <v>9.6</v>
      </c>
      <c r="E12" s="5" t="s">
        <v>14</v>
      </c>
      <c r="F12" s="6"/>
    </row>
    <row r="13" spans="1:6">
      <c r="A13" s="5" t="s">
        <v>28</v>
      </c>
      <c r="B13" s="5" t="s">
        <v>29</v>
      </c>
      <c r="C13" s="5" t="s">
        <v>13</v>
      </c>
      <c r="D13" s="5">
        <v>13.7</v>
      </c>
      <c r="E13" s="5" t="s">
        <v>17</v>
      </c>
      <c r="F13" s="7"/>
    </row>
    <row r="14" spans="1:6">
      <c r="A14" s="5" t="s">
        <v>30</v>
      </c>
      <c r="B14" s="5" t="s">
        <v>31</v>
      </c>
      <c r="C14" s="5" t="s">
        <v>13</v>
      </c>
      <c r="D14" s="5">
        <v>11.8</v>
      </c>
      <c r="E14" s="5" t="s">
        <v>17</v>
      </c>
      <c r="F14" s="7"/>
    </row>
    <row r="15" spans="1:6">
      <c r="A15" s="5" t="s">
        <v>32</v>
      </c>
      <c r="B15" s="5" t="s">
        <v>33</v>
      </c>
      <c r="C15" s="5" t="s">
        <v>13</v>
      </c>
      <c r="D15" s="5">
        <v>16.399999999999999</v>
      </c>
      <c r="E15" s="5" t="s">
        <v>17</v>
      </c>
      <c r="F15" s="7"/>
    </row>
    <row r="16" spans="1:6">
      <c r="A16" s="5" t="s">
        <v>34</v>
      </c>
      <c r="B16" s="5" t="s">
        <v>35</v>
      </c>
      <c r="C16" s="5" t="s">
        <v>13</v>
      </c>
      <c r="D16" s="5">
        <v>21.9</v>
      </c>
      <c r="E16" s="5" t="s">
        <v>36</v>
      </c>
      <c r="F16" s="8"/>
    </row>
    <row r="17" spans="1:6">
      <c r="A17" s="5" t="s">
        <v>37</v>
      </c>
      <c r="B17" s="5" t="s">
        <v>38</v>
      </c>
      <c r="C17" s="5" t="s">
        <v>13</v>
      </c>
      <c r="D17" s="5">
        <v>10.5</v>
      </c>
      <c r="E17" s="5" t="s">
        <v>14</v>
      </c>
      <c r="F17" s="6"/>
    </row>
    <row r="18" spans="1:6">
      <c r="A18" s="5" t="s">
        <v>39</v>
      </c>
      <c r="B18" s="5" t="s">
        <v>40</v>
      </c>
      <c r="C18" s="5" t="s">
        <v>13</v>
      </c>
      <c r="D18" s="5">
        <v>8.1999999999999993</v>
      </c>
      <c r="E18" s="5" t="s">
        <v>14</v>
      </c>
      <c r="F18" s="6"/>
    </row>
    <row r="19" spans="1:6">
      <c r="A19" s="5" t="s">
        <v>41</v>
      </c>
      <c r="B19" s="5" t="s">
        <v>42</v>
      </c>
      <c r="C19" s="5" t="s">
        <v>13</v>
      </c>
      <c r="D19" s="5">
        <v>11.1</v>
      </c>
      <c r="E19" s="5" t="s">
        <v>14</v>
      </c>
      <c r="F19" s="6"/>
    </row>
    <row r="20" spans="1:6">
      <c r="A20" s="5" t="s">
        <v>43</v>
      </c>
      <c r="B20" s="5" t="s">
        <v>44</v>
      </c>
      <c r="C20" s="5" t="s">
        <v>13</v>
      </c>
      <c r="D20" s="5">
        <v>10.9</v>
      </c>
      <c r="E20" s="5" t="s">
        <v>14</v>
      </c>
      <c r="F20" s="6"/>
    </row>
    <row r="21" spans="1:6">
      <c r="A21" s="5" t="s">
        <v>45</v>
      </c>
      <c r="B21" s="5" t="s">
        <v>46</v>
      </c>
      <c r="C21" s="5" t="s">
        <v>13</v>
      </c>
      <c r="D21" s="5">
        <v>22</v>
      </c>
      <c r="E21" s="5" t="s">
        <v>36</v>
      </c>
      <c r="F21" s="8"/>
    </row>
    <row r="22" spans="1:6">
      <c r="A22" s="5" t="s">
        <v>47</v>
      </c>
      <c r="B22" s="5" t="s">
        <v>48</v>
      </c>
      <c r="C22" s="5" t="s">
        <v>13</v>
      </c>
      <c r="D22" s="5">
        <v>14.9</v>
      </c>
      <c r="E22" s="5" t="s">
        <v>17</v>
      </c>
      <c r="F22" s="7"/>
    </row>
    <row r="23" spans="1:6">
      <c r="A23" s="5" t="s">
        <v>49</v>
      </c>
      <c r="B23" s="5" t="s">
        <v>50</v>
      </c>
      <c r="C23" s="5" t="s">
        <v>13</v>
      </c>
      <c r="D23" s="5">
        <v>23.1</v>
      </c>
      <c r="E23" s="5" t="s">
        <v>36</v>
      </c>
      <c r="F23" s="8"/>
    </row>
    <row r="24" spans="1:6">
      <c r="A24" s="5" t="s">
        <v>51</v>
      </c>
      <c r="B24" s="5" t="s">
        <v>52</v>
      </c>
      <c r="C24" s="5" t="s">
        <v>13</v>
      </c>
      <c r="D24" s="5">
        <v>12.2</v>
      </c>
      <c r="E24" s="5" t="s">
        <v>17</v>
      </c>
      <c r="F24" s="7"/>
    </row>
    <row r="25" spans="1:6">
      <c r="A25" s="5" t="s">
        <v>53</v>
      </c>
      <c r="B25" s="5" t="s">
        <v>54</v>
      </c>
      <c r="C25" s="5" t="s">
        <v>13</v>
      </c>
      <c r="D25" s="5">
        <v>8.3000000000000007</v>
      </c>
      <c r="E25" s="5" t="s">
        <v>14</v>
      </c>
      <c r="F25" s="6"/>
    </row>
    <row r="26" spans="1:6">
      <c r="A26" s="5" t="s">
        <v>55</v>
      </c>
      <c r="B26" s="5" t="s">
        <v>56</v>
      </c>
      <c r="C26" s="5" t="s">
        <v>13</v>
      </c>
      <c r="D26" s="5">
        <v>16.3</v>
      </c>
      <c r="E26" s="5" t="s">
        <v>17</v>
      </c>
      <c r="F26" s="7"/>
    </row>
    <row r="27" spans="1:6">
      <c r="A27" s="5" t="s">
        <v>57</v>
      </c>
      <c r="B27" s="5" t="s">
        <v>58</v>
      </c>
      <c r="C27" s="5" t="s">
        <v>13</v>
      </c>
      <c r="D27" s="5">
        <v>14</v>
      </c>
      <c r="E27" s="5" t="s">
        <v>17</v>
      </c>
      <c r="F27" s="7"/>
    </row>
    <row r="28" spans="1:6">
      <c r="A28" s="5" t="s">
        <v>59</v>
      </c>
      <c r="B28" s="5" t="s">
        <v>60</v>
      </c>
      <c r="C28" s="5" t="s">
        <v>61</v>
      </c>
      <c r="D28" s="5">
        <v>16.899999999999999</v>
      </c>
      <c r="E28" s="5" t="s">
        <v>17</v>
      </c>
      <c r="F28" s="7"/>
    </row>
    <row r="29" spans="1:6">
      <c r="A29" s="5" t="s">
        <v>62</v>
      </c>
      <c r="B29" s="5" t="s">
        <v>63</v>
      </c>
      <c r="C29" s="5" t="s">
        <v>61</v>
      </c>
      <c r="D29" s="5">
        <v>10.3</v>
      </c>
      <c r="E29" s="5" t="s">
        <v>14</v>
      </c>
      <c r="F29" s="6"/>
    </row>
    <row r="30" spans="1:6">
      <c r="A30" s="5" t="s">
        <v>64</v>
      </c>
      <c r="B30" s="5" t="s">
        <v>65</v>
      </c>
      <c r="C30" s="5" t="s">
        <v>61</v>
      </c>
      <c r="D30" s="5">
        <v>26.1</v>
      </c>
      <c r="E30" s="5" t="s">
        <v>36</v>
      </c>
      <c r="F30" s="8"/>
    </row>
    <row r="31" spans="1:6">
      <c r="A31" s="5" t="s">
        <v>66</v>
      </c>
      <c r="B31" s="5" t="s">
        <v>67</v>
      </c>
      <c r="C31" s="5" t="s">
        <v>61</v>
      </c>
      <c r="D31" s="5">
        <v>14.9</v>
      </c>
      <c r="E31" s="5" t="s">
        <v>17</v>
      </c>
      <c r="F31" s="7"/>
    </row>
    <row r="32" spans="1:6">
      <c r="A32" s="5" t="s">
        <v>68</v>
      </c>
      <c r="B32" s="5" t="s">
        <v>69</v>
      </c>
      <c r="C32" s="5" t="s">
        <v>61</v>
      </c>
      <c r="D32" s="5">
        <v>15</v>
      </c>
      <c r="E32" s="5" t="s">
        <v>17</v>
      </c>
      <c r="F32" s="7"/>
    </row>
    <row r="33" spans="1:6">
      <c r="A33" s="5" t="s">
        <v>70</v>
      </c>
      <c r="B33" s="5" t="s">
        <v>71</v>
      </c>
      <c r="C33" s="5" t="s">
        <v>61</v>
      </c>
      <c r="D33" s="5">
        <v>16</v>
      </c>
      <c r="E33" s="5" t="s">
        <v>17</v>
      </c>
      <c r="F33" s="7"/>
    </row>
    <row r="34" spans="1:6">
      <c r="A34" s="5" t="s">
        <v>72</v>
      </c>
      <c r="B34" s="5" t="s">
        <v>73</v>
      </c>
      <c r="C34" s="5" t="s">
        <v>61</v>
      </c>
      <c r="D34" s="5">
        <v>6.9</v>
      </c>
      <c r="E34" s="5" t="s">
        <v>14</v>
      </c>
      <c r="F34" s="6"/>
    </row>
    <row r="35" spans="1:6">
      <c r="A35" s="5" t="s">
        <v>74</v>
      </c>
      <c r="B35" s="5" t="s">
        <v>75</v>
      </c>
      <c r="C35" s="5" t="s">
        <v>61</v>
      </c>
      <c r="D35" s="5">
        <v>21.2</v>
      </c>
      <c r="E35" s="5" t="s">
        <v>36</v>
      </c>
      <c r="F35" s="8"/>
    </row>
    <row r="36" spans="1:6">
      <c r="A36" s="5" t="s">
        <v>76</v>
      </c>
      <c r="B36" s="5" t="s">
        <v>77</v>
      </c>
      <c r="C36" s="5" t="s">
        <v>61</v>
      </c>
      <c r="D36" s="5">
        <v>13.3</v>
      </c>
      <c r="E36" s="5" t="s">
        <v>17</v>
      </c>
      <c r="F36" s="7"/>
    </row>
    <row r="37" spans="1:6">
      <c r="A37" s="5" t="s">
        <v>78</v>
      </c>
      <c r="B37" s="5" t="s">
        <v>79</v>
      </c>
      <c r="C37" s="5" t="s">
        <v>61</v>
      </c>
      <c r="D37" s="5">
        <v>14.8</v>
      </c>
      <c r="E37" s="5" t="s">
        <v>17</v>
      </c>
      <c r="F37" s="7"/>
    </row>
    <row r="38" spans="1:6">
      <c r="A38" s="5" t="s">
        <v>80</v>
      </c>
      <c r="B38" s="5" t="s">
        <v>81</v>
      </c>
      <c r="C38" s="5" t="s">
        <v>61</v>
      </c>
      <c r="D38" s="5">
        <v>20.399999999999999</v>
      </c>
      <c r="E38" s="5" t="s">
        <v>36</v>
      </c>
      <c r="F38" s="8"/>
    </row>
    <row r="39" spans="1:6">
      <c r="A39" s="5" t="s">
        <v>82</v>
      </c>
      <c r="B39" s="5" t="s">
        <v>83</v>
      </c>
      <c r="C39" s="5" t="s">
        <v>61</v>
      </c>
      <c r="D39" s="5">
        <v>18.3</v>
      </c>
      <c r="E39" s="5" t="s">
        <v>36</v>
      </c>
      <c r="F39" s="8"/>
    </row>
    <row r="40" spans="1:6">
      <c r="A40" s="5" t="s">
        <v>84</v>
      </c>
      <c r="B40" s="5" t="s">
        <v>85</v>
      </c>
      <c r="C40" s="5" t="s">
        <v>61</v>
      </c>
      <c r="D40" s="5">
        <v>12.3</v>
      </c>
      <c r="E40" s="5" t="s">
        <v>17</v>
      </c>
      <c r="F40" s="7"/>
    </row>
    <row r="41" spans="1:6">
      <c r="A41" s="5" t="s">
        <v>86</v>
      </c>
      <c r="B41" s="5" t="s">
        <v>87</v>
      </c>
      <c r="C41" s="5" t="s">
        <v>88</v>
      </c>
      <c r="D41" s="5">
        <v>18</v>
      </c>
      <c r="E41" s="5" t="s">
        <v>36</v>
      </c>
      <c r="F41" s="8"/>
    </row>
    <row r="42" spans="1:6">
      <c r="A42" s="5" t="s">
        <v>89</v>
      </c>
      <c r="B42" s="5" t="s">
        <v>90</v>
      </c>
      <c r="C42" s="5" t="s">
        <v>88</v>
      </c>
      <c r="D42" s="5">
        <v>18.399999999999999</v>
      </c>
      <c r="E42" s="5" t="s">
        <v>36</v>
      </c>
      <c r="F42" s="8"/>
    </row>
    <row r="43" spans="1:6">
      <c r="A43" s="5" t="s">
        <v>91</v>
      </c>
      <c r="B43" s="5" t="s">
        <v>92</v>
      </c>
      <c r="C43" s="5" t="s">
        <v>88</v>
      </c>
      <c r="D43" s="5">
        <v>21.2</v>
      </c>
      <c r="E43" s="5" t="s">
        <v>36</v>
      </c>
      <c r="F43" s="8"/>
    </row>
    <row r="44" spans="1:6">
      <c r="A44" s="5" t="s">
        <v>93</v>
      </c>
      <c r="B44" s="5" t="s">
        <v>94</v>
      </c>
      <c r="C44" s="5" t="s">
        <v>88</v>
      </c>
      <c r="D44" s="5">
        <v>13.7</v>
      </c>
      <c r="E44" s="5" t="s">
        <v>17</v>
      </c>
      <c r="F44" s="7"/>
    </row>
    <row r="45" spans="1:6">
      <c r="A45" s="5" t="s">
        <v>95</v>
      </c>
      <c r="B45" s="5" t="s">
        <v>96</v>
      </c>
      <c r="C45" s="5" t="s">
        <v>88</v>
      </c>
      <c r="D45" s="5">
        <v>10.3</v>
      </c>
      <c r="E45" s="5" t="s">
        <v>14</v>
      </c>
      <c r="F45" s="6"/>
    </row>
    <row r="46" spans="1:6">
      <c r="A46" s="5" t="s">
        <v>97</v>
      </c>
      <c r="B46" s="5" t="s">
        <v>98</v>
      </c>
      <c r="C46" s="5" t="s">
        <v>88</v>
      </c>
      <c r="D46" s="5">
        <v>9.4</v>
      </c>
      <c r="E46" s="5" t="s">
        <v>14</v>
      </c>
      <c r="F46" s="6"/>
    </row>
    <row r="47" spans="1:6">
      <c r="A47" s="5" t="s">
        <v>99</v>
      </c>
      <c r="B47" s="5" t="s">
        <v>100</v>
      </c>
      <c r="C47" s="5" t="s">
        <v>88</v>
      </c>
      <c r="D47" s="5">
        <v>10.199999999999999</v>
      </c>
      <c r="E47" s="5" t="s">
        <v>14</v>
      </c>
      <c r="F47" s="6"/>
    </row>
    <row r="48" spans="1:6">
      <c r="A48" s="5" t="s">
        <v>101</v>
      </c>
      <c r="B48" s="5" t="s">
        <v>102</v>
      </c>
      <c r="C48" s="5" t="s">
        <v>88</v>
      </c>
      <c r="D48" s="5">
        <v>19.100000000000001</v>
      </c>
      <c r="E48" s="5" t="s">
        <v>36</v>
      </c>
      <c r="F48" s="8"/>
    </row>
    <row r="49" spans="1:6">
      <c r="A49" s="5" t="s">
        <v>103</v>
      </c>
      <c r="B49" s="5" t="s">
        <v>104</v>
      </c>
      <c r="C49" s="5" t="s">
        <v>88</v>
      </c>
      <c r="D49" s="5">
        <v>17.100000000000001</v>
      </c>
      <c r="E49" s="5" t="s">
        <v>17</v>
      </c>
      <c r="F49" s="7"/>
    </row>
    <row r="50" spans="1:6">
      <c r="A50" s="5" t="s">
        <v>105</v>
      </c>
      <c r="B50" s="5" t="s">
        <v>106</v>
      </c>
      <c r="C50" s="5" t="s">
        <v>88</v>
      </c>
      <c r="D50" s="5">
        <v>15.6</v>
      </c>
      <c r="E50" s="5" t="s">
        <v>17</v>
      </c>
      <c r="F50" s="7"/>
    </row>
    <row r="51" spans="1:6">
      <c r="A51" s="5" t="s">
        <v>107</v>
      </c>
      <c r="B51" s="5" t="s">
        <v>108</v>
      </c>
      <c r="C51" s="5" t="s">
        <v>88</v>
      </c>
      <c r="D51" s="5">
        <v>14.9</v>
      </c>
      <c r="E51" s="5" t="s">
        <v>17</v>
      </c>
      <c r="F51" s="7"/>
    </row>
    <row r="52" spans="1:6">
      <c r="A52" s="5" t="s">
        <v>109</v>
      </c>
      <c r="B52" s="5" t="s">
        <v>110</v>
      </c>
      <c r="C52" s="5" t="s">
        <v>88</v>
      </c>
      <c r="D52" s="5">
        <v>13.4</v>
      </c>
      <c r="E52" s="5" t="s">
        <v>17</v>
      </c>
      <c r="F52" s="7"/>
    </row>
    <row r="53" spans="1:6">
      <c r="A53" s="5" t="s">
        <v>111</v>
      </c>
      <c r="B53" s="5" t="s">
        <v>112</v>
      </c>
      <c r="C53" s="5" t="s">
        <v>88</v>
      </c>
      <c r="D53" s="5">
        <v>17.899999999999999</v>
      </c>
      <c r="E53" s="5" t="s">
        <v>17</v>
      </c>
      <c r="F53" s="7"/>
    </row>
    <row r="54" spans="1:6">
      <c r="A54" s="5" t="s">
        <v>113</v>
      </c>
      <c r="B54" s="5" t="s">
        <v>114</v>
      </c>
      <c r="C54" s="5" t="s">
        <v>88</v>
      </c>
      <c r="D54" s="5">
        <v>10</v>
      </c>
      <c r="E54" s="5" t="s">
        <v>14</v>
      </c>
      <c r="F54" s="6"/>
    </row>
    <row r="55" spans="1:6">
      <c r="A55" s="5" t="s">
        <v>115</v>
      </c>
      <c r="B55" s="5" t="s">
        <v>116</v>
      </c>
      <c r="C55" s="5" t="s">
        <v>88</v>
      </c>
      <c r="D55" s="5">
        <v>11.6</v>
      </c>
      <c r="E55" s="5" t="s">
        <v>17</v>
      </c>
      <c r="F55" s="7"/>
    </row>
    <row r="56" spans="1:6">
      <c r="A56" s="5" t="s">
        <v>117</v>
      </c>
      <c r="B56" s="5" t="s">
        <v>118</v>
      </c>
      <c r="C56" s="5" t="s">
        <v>88</v>
      </c>
      <c r="D56" s="5">
        <v>10.4</v>
      </c>
      <c r="E56" s="5" t="s">
        <v>14</v>
      </c>
      <c r="F56" s="6"/>
    </row>
    <row r="57" spans="1:6">
      <c r="A57" s="5" t="s">
        <v>119</v>
      </c>
      <c r="B57" s="5" t="s">
        <v>120</v>
      </c>
      <c r="C57" s="5" t="s">
        <v>88</v>
      </c>
      <c r="D57" s="5">
        <v>12.9</v>
      </c>
      <c r="E57" s="5" t="s">
        <v>17</v>
      </c>
      <c r="F57" s="7"/>
    </row>
    <row r="58" spans="1:6">
      <c r="A58" s="5" t="s">
        <v>121</v>
      </c>
      <c r="B58" s="5" t="s">
        <v>122</v>
      </c>
      <c r="C58" s="5" t="s">
        <v>88</v>
      </c>
      <c r="D58" s="5">
        <v>25.5</v>
      </c>
      <c r="E58" s="5" t="s">
        <v>36</v>
      </c>
      <c r="F58" s="8"/>
    </row>
    <row r="59" spans="1:6">
      <c r="A59" s="5" t="s">
        <v>123</v>
      </c>
      <c r="B59" s="5" t="s">
        <v>124</v>
      </c>
      <c r="C59" s="5" t="s">
        <v>88</v>
      </c>
      <c r="D59" s="5">
        <v>18.399999999999999</v>
      </c>
      <c r="E59" s="5" t="s">
        <v>36</v>
      </c>
      <c r="F59" s="8"/>
    </row>
    <row r="60" spans="1:6">
      <c r="A60" s="5" t="s">
        <v>125</v>
      </c>
      <c r="B60" s="5" t="s">
        <v>126</v>
      </c>
      <c r="C60" s="5" t="s">
        <v>88</v>
      </c>
      <c r="D60" s="5">
        <v>10.8</v>
      </c>
      <c r="E60" s="5" t="s">
        <v>14</v>
      </c>
      <c r="F60" s="6"/>
    </row>
    <row r="61" spans="1:6">
      <c r="A61" s="5" t="s">
        <v>127</v>
      </c>
      <c r="B61" s="5" t="s">
        <v>128</v>
      </c>
      <c r="C61" s="5" t="s">
        <v>88</v>
      </c>
      <c r="D61" s="5">
        <v>27.2</v>
      </c>
      <c r="E61" s="5" t="s">
        <v>36</v>
      </c>
      <c r="F61" s="8"/>
    </row>
    <row r="62" spans="1:6">
      <c r="A62" s="5" t="s">
        <v>129</v>
      </c>
      <c r="B62" s="5" t="s">
        <v>130</v>
      </c>
      <c r="C62" s="5" t="s">
        <v>88</v>
      </c>
      <c r="D62" s="5">
        <v>16.899999999999999</v>
      </c>
      <c r="E62" s="5" t="s">
        <v>17</v>
      </c>
      <c r="F62" s="7"/>
    </row>
    <row r="63" spans="1:6">
      <c r="A63" s="5" t="s">
        <v>131</v>
      </c>
      <c r="B63" s="5" t="s">
        <v>132</v>
      </c>
      <c r="C63" s="5" t="s">
        <v>133</v>
      </c>
      <c r="D63" s="5">
        <v>12.6</v>
      </c>
      <c r="E63" s="5" t="s">
        <v>17</v>
      </c>
      <c r="F63" s="7"/>
    </row>
    <row r="64" spans="1:6">
      <c r="A64" s="5" t="s">
        <v>134</v>
      </c>
      <c r="B64" s="5" t="s">
        <v>135</v>
      </c>
      <c r="C64" s="5" t="s">
        <v>133</v>
      </c>
      <c r="D64" s="5">
        <v>9.1999999999999993</v>
      </c>
      <c r="E64" s="5" t="s">
        <v>14</v>
      </c>
      <c r="F64" s="6"/>
    </row>
    <row r="65" spans="1:6">
      <c r="A65" s="5" t="s">
        <v>136</v>
      </c>
      <c r="B65" s="5" t="s">
        <v>137</v>
      </c>
      <c r="C65" s="5" t="s">
        <v>133</v>
      </c>
      <c r="D65" s="5">
        <v>10.8</v>
      </c>
      <c r="E65" s="5" t="s">
        <v>14</v>
      </c>
      <c r="F65" s="6"/>
    </row>
    <row r="66" spans="1:6">
      <c r="A66" s="5" t="s">
        <v>138</v>
      </c>
      <c r="B66" s="5" t="s">
        <v>139</v>
      </c>
      <c r="C66" s="5" t="s">
        <v>133</v>
      </c>
      <c r="D66" s="5">
        <v>14.3</v>
      </c>
      <c r="E66" s="5" t="s">
        <v>17</v>
      </c>
      <c r="F66" s="7"/>
    </row>
    <row r="67" spans="1:6">
      <c r="A67" s="5" t="s">
        <v>140</v>
      </c>
      <c r="B67" s="5" t="s">
        <v>141</v>
      </c>
      <c r="C67" s="5" t="s">
        <v>133</v>
      </c>
      <c r="D67" s="5">
        <v>12.3</v>
      </c>
      <c r="E67" s="5" t="s">
        <v>17</v>
      </c>
      <c r="F67" s="7"/>
    </row>
    <row r="68" spans="1:6">
      <c r="A68" s="5" t="s">
        <v>142</v>
      </c>
      <c r="B68" s="5" t="s">
        <v>143</v>
      </c>
      <c r="C68" s="5" t="s">
        <v>133</v>
      </c>
      <c r="D68" s="5">
        <v>10.8</v>
      </c>
      <c r="E68" s="5" t="s">
        <v>14</v>
      </c>
      <c r="F68" s="6"/>
    </row>
    <row r="69" spans="1:6">
      <c r="A69" s="5" t="s">
        <v>144</v>
      </c>
      <c r="B69" s="5" t="s">
        <v>145</v>
      </c>
      <c r="C69" s="5" t="s">
        <v>133</v>
      </c>
      <c r="D69" s="5">
        <v>10.9</v>
      </c>
      <c r="E69" s="5" t="s">
        <v>14</v>
      </c>
      <c r="F69" s="6"/>
    </row>
    <row r="70" spans="1:6">
      <c r="A70" s="5" t="s">
        <v>146</v>
      </c>
      <c r="B70" s="5" t="s">
        <v>147</v>
      </c>
      <c r="C70" s="5" t="s">
        <v>133</v>
      </c>
      <c r="D70" s="5">
        <v>12.2</v>
      </c>
      <c r="E70" s="5" t="s">
        <v>17</v>
      </c>
      <c r="F70" s="7"/>
    </row>
    <row r="71" spans="1:6">
      <c r="A71" s="5" t="s">
        <v>148</v>
      </c>
      <c r="B71" s="5" t="s">
        <v>149</v>
      </c>
      <c r="C71" s="5" t="s">
        <v>133</v>
      </c>
      <c r="D71" s="5">
        <v>12.9</v>
      </c>
      <c r="E71" s="5" t="s">
        <v>17</v>
      </c>
      <c r="F71" s="7"/>
    </row>
    <row r="72" spans="1:6">
      <c r="A72" s="5" t="s">
        <v>150</v>
      </c>
      <c r="B72" s="5" t="s">
        <v>151</v>
      </c>
      <c r="C72" s="5" t="s">
        <v>133</v>
      </c>
      <c r="D72" s="5">
        <v>14.9</v>
      </c>
      <c r="E72" s="5" t="s">
        <v>17</v>
      </c>
      <c r="F72" s="7"/>
    </row>
    <row r="73" spans="1:6">
      <c r="A73" s="5" t="s">
        <v>152</v>
      </c>
      <c r="B73" s="5" t="s">
        <v>153</v>
      </c>
      <c r="C73" s="5" t="s">
        <v>133</v>
      </c>
      <c r="D73" s="5">
        <v>16.2</v>
      </c>
      <c r="E73" s="5" t="s">
        <v>17</v>
      </c>
      <c r="F73" s="7"/>
    </row>
    <row r="74" spans="1:6">
      <c r="A74" s="5" t="s">
        <v>154</v>
      </c>
      <c r="B74" s="5" t="s">
        <v>155</v>
      </c>
      <c r="C74" s="5" t="s">
        <v>133</v>
      </c>
      <c r="D74" s="5">
        <v>14.7</v>
      </c>
      <c r="E74" s="5" t="s">
        <v>17</v>
      </c>
      <c r="F74" s="7"/>
    </row>
    <row r="75" spans="1:6">
      <c r="A75" s="5" t="s">
        <v>156</v>
      </c>
      <c r="B75" s="5" t="s">
        <v>157</v>
      </c>
      <c r="C75" s="5" t="s">
        <v>133</v>
      </c>
      <c r="D75" s="5">
        <v>11.6</v>
      </c>
      <c r="E75" s="5" t="s">
        <v>17</v>
      </c>
      <c r="F75" s="7"/>
    </row>
    <row r="76" spans="1:6">
      <c r="A76" s="5" t="s">
        <v>158</v>
      </c>
      <c r="B76" s="5" t="s">
        <v>159</v>
      </c>
      <c r="C76" s="5" t="s">
        <v>133</v>
      </c>
      <c r="D76" s="5">
        <v>11.2</v>
      </c>
      <c r="E76" s="5" t="s">
        <v>14</v>
      </c>
      <c r="F76" s="6"/>
    </row>
    <row r="77" spans="1:6">
      <c r="A77" s="5" t="s">
        <v>160</v>
      </c>
      <c r="B77" s="5" t="s">
        <v>161</v>
      </c>
      <c r="C77" s="5" t="s">
        <v>133</v>
      </c>
      <c r="D77" s="5">
        <v>20.6</v>
      </c>
      <c r="E77" s="5" t="s">
        <v>36</v>
      </c>
      <c r="F77" s="8"/>
    </row>
    <row r="78" spans="1:6">
      <c r="A78" s="5" t="s">
        <v>162</v>
      </c>
      <c r="B78" s="5" t="s">
        <v>163</v>
      </c>
      <c r="C78" s="5" t="s">
        <v>133</v>
      </c>
      <c r="D78" s="5">
        <v>23.2</v>
      </c>
      <c r="E78" s="5" t="s">
        <v>36</v>
      </c>
      <c r="F78" s="8"/>
    </row>
    <row r="79" spans="1:6">
      <c r="A79" s="5" t="s">
        <v>164</v>
      </c>
      <c r="B79" s="5" t="s">
        <v>165</v>
      </c>
      <c r="C79" s="5" t="s">
        <v>133</v>
      </c>
      <c r="D79" s="5">
        <v>10.8</v>
      </c>
      <c r="E79" s="5" t="s">
        <v>14</v>
      </c>
      <c r="F79" s="6"/>
    </row>
    <row r="80" spans="1:6">
      <c r="A80" s="5" t="s">
        <v>166</v>
      </c>
      <c r="B80" s="5" t="s">
        <v>167</v>
      </c>
      <c r="C80" s="5" t="s">
        <v>133</v>
      </c>
      <c r="D80" s="5">
        <v>11.5</v>
      </c>
      <c r="E80" s="5" t="s">
        <v>17</v>
      </c>
      <c r="F80" s="7"/>
    </row>
    <row r="81" spans="1:6">
      <c r="A81" s="5" t="s">
        <v>168</v>
      </c>
      <c r="B81" s="5" t="s">
        <v>169</v>
      </c>
      <c r="C81" s="5" t="s">
        <v>133</v>
      </c>
      <c r="D81" s="5">
        <v>10.199999999999999</v>
      </c>
      <c r="E81" s="5" t="s">
        <v>14</v>
      </c>
      <c r="F81" s="6"/>
    </row>
    <row r="82" spans="1:6">
      <c r="A82" s="5" t="s">
        <v>170</v>
      </c>
      <c r="B82" s="5" t="s">
        <v>171</v>
      </c>
      <c r="C82" s="5" t="s">
        <v>133</v>
      </c>
      <c r="D82" s="5">
        <v>11.4</v>
      </c>
      <c r="E82" s="5" t="s">
        <v>14</v>
      </c>
      <c r="F82" s="6"/>
    </row>
    <row r="83" spans="1:6">
      <c r="A83" s="5" t="s">
        <v>172</v>
      </c>
      <c r="B83" s="5" t="s">
        <v>173</v>
      </c>
      <c r="C83" s="5" t="s">
        <v>133</v>
      </c>
      <c r="D83" s="5">
        <v>14.7</v>
      </c>
      <c r="E83" s="5" t="s">
        <v>17</v>
      </c>
      <c r="F83" s="7"/>
    </row>
    <row r="84" spans="1:6">
      <c r="A84" s="5" t="s">
        <v>174</v>
      </c>
      <c r="B84" s="5" t="s">
        <v>175</v>
      </c>
      <c r="C84" s="5" t="s">
        <v>176</v>
      </c>
      <c r="D84" s="5">
        <v>13.4</v>
      </c>
      <c r="E84" s="5" t="s">
        <v>17</v>
      </c>
      <c r="F84" s="7"/>
    </row>
    <row r="85" spans="1:6">
      <c r="A85" s="5" t="s">
        <v>177</v>
      </c>
      <c r="B85" s="5" t="s">
        <v>178</v>
      </c>
      <c r="C85" s="5" t="s">
        <v>176</v>
      </c>
      <c r="D85" s="5">
        <v>12.1</v>
      </c>
      <c r="E85" s="5" t="s">
        <v>17</v>
      </c>
      <c r="F85" s="7"/>
    </row>
    <row r="86" spans="1:6">
      <c r="A86" s="5" t="s">
        <v>179</v>
      </c>
      <c r="B86" s="5" t="s">
        <v>180</v>
      </c>
      <c r="C86" s="5" t="s">
        <v>176</v>
      </c>
      <c r="D86" s="5">
        <v>20.100000000000001</v>
      </c>
      <c r="E86" s="5" t="s">
        <v>36</v>
      </c>
      <c r="F86" s="8"/>
    </row>
    <row r="87" spans="1:6">
      <c r="A87" s="5" t="s">
        <v>181</v>
      </c>
      <c r="B87" s="5" t="s">
        <v>182</v>
      </c>
      <c r="C87" s="5" t="s">
        <v>176</v>
      </c>
      <c r="D87" s="5">
        <v>20.3</v>
      </c>
      <c r="E87" s="5" t="s">
        <v>36</v>
      </c>
      <c r="F87" s="8"/>
    </row>
    <row r="88" spans="1:6">
      <c r="A88" s="5" t="s">
        <v>183</v>
      </c>
      <c r="B88" s="5" t="s">
        <v>184</v>
      </c>
      <c r="C88" s="5" t="s">
        <v>176</v>
      </c>
      <c r="D88" s="5">
        <v>14.6</v>
      </c>
      <c r="E88" s="5" t="s">
        <v>17</v>
      </c>
      <c r="F88" s="7"/>
    </row>
    <row r="89" spans="1:6">
      <c r="A89" s="5" t="s">
        <v>185</v>
      </c>
      <c r="B89" s="5" t="s">
        <v>186</v>
      </c>
      <c r="C89" s="5" t="s">
        <v>176</v>
      </c>
      <c r="D89" s="5">
        <v>18.600000000000001</v>
      </c>
      <c r="E89" s="5" t="s">
        <v>36</v>
      </c>
      <c r="F89" s="8"/>
    </row>
    <row r="90" spans="1:6">
      <c r="A90" s="5" t="s">
        <v>187</v>
      </c>
      <c r="B90" s="5" t="s">
        <v>188</v>
      </c>
      <c r="C90" s="5" t="s">
        <v>176</v>
      </c>
      <c r="D90" s="5">
        <v>10.7</v>
      </c>
      <c r="E90" s="5" t="s">
        <v>14</v>
      </c>
      <c r="F90" s="6"/>
    </row>
    <row r="91" spans="1:6">
      <c r="A91" s="5" t="s">
        <v>189</v>
      </c>
      <c r="B91" s="5" t="s">
        <v>190</v>
      </c>
      <c r="C91" s="5" t="s">
        <v>176</v>
      </c>
      <c r="D91" s="5">
        <v>14.2</v>
      </c>
      <c r="E91" s="5" t="s">
        <v>17</v>
      </c>
      <c r="F91" s="7"/>
    </row>
    <row r="92" spans="1:6">
      <c r="A92" s="5" t="s">
        <v>191</v>
      </c>
      <c r="B92" s="5" t="s">
        <v>192</v>
      </c>
      <c r="C92" s="5" t="s">
        <v>176</v>
      </c>
      <c r="D92" s="5">
        <v>20.7</v>
      </c>
      <c r="E92" s="5" t="s">
        <v>36</v>
      </c>
      <c r="F92" s="8"/>
    </row>
    <row r="93" spans="1:6">
      <c r="A93" s="5" t="s">
        <v>193</v>
      </c>
      <c r="B93" s="5" t="s">
        <v>194</v>
      </c>
      <c r="C93" s="5" t="s">
        <v>176</v>
      </c>
      <c r="D93" s="5">
        <v>10.4</v>
      </c>
      <c r="E93" s="5" t="s">
        <v>14</v>
      </c>
      <c r="F93" s="6"/>
    </row>
    <row r="94" spans="1:6">
      <c r="A94" s="5" t="s">
        <v>195</v>
      </c>
      <c r="B94" s="5" t="s">
        <v>196</v>
      </c>
      <c r="C94" s="5" t="s">
        <v>176</v>
      </c>
      <c r="D94" s="5">
        <v>28.6</v>
      </c>
      <c r="E94" s="5" t="s">
        <v>36</v>
      </c>
      <c r="F94" s="8"/>
    </row>
    <row r="95" spans="1:6">
      <c r="A95" s="5" t="s">
        <v>197</v>
      </c>
      <c r="B95" s="5" t="s">
        <v>198</v>
      </c>
      <c r="C95" s="5" t="s">
        <v>176</v>
      </c>
      <c r="D95" s="5">
        <v>20.100000000000001</v>
      </c>
      <c r="E95" s="5" t="s">
        <v>36</v>
      </c>
      <c r="F95" s="8"/>
    </row>
    <row r="96" spans="1:6">
      <c r="A96" s="5" t="s">
        <v>199</v>
      </c>
      <c r="B96" s="5" t="s">
        <v>200</v>
      </c>
      <c r="C96" s="5" t="s">
        <v>176</v>
      </c>
      <c r="D96" s="5">
        <v>20.7</v>
      </c>
      <c r="E96" s="5" t="s">
        <v>36</v>
      </c>
      <c r="F96" s="8"/>
    </row>
    <row r="97" spans="1:6">
      <c r="A97" s="5" t="s">
        <v>201</v>
      </c>
      <c r="B97" s="5" t="s">
        <v>202</v>
      </c>
      <c r="C97" s="5" t="s">
        <v>176</v>
      </c>
      <c r="D97" s="5">
        <v>14.5</v>
      </c>
      <c r="E97" s="5" t="s">
        <v>17</v>
      </c>
      <c r="F97" s="7"/>
    </row>
    <row r="98" spans="1:6">
      <c r="A98" s="5" t="s">
        <v>203</v>
      </c>
      <c r="B98" s="5" t="s">
        <v>204</v>
      </c>
      <c r="C98" s="5" t="s">
        <v>176</v>
      </c>
      <c r="D98" s="5">
        <v>12.1</v>
      </c>
      <c r="E98" s="5" t="s">
        <v>17</v>
      </c>
      <c r="F98" s="7"/>
    </row>
    <row r="99" spans="1:6">
      <c r="A99" s="5" t="s">
        <v>205</v>
      </c>
      <c r="B99" s="5" t="s">
        <v>206</v>
      </c>
      <c r="C99" s="5" t="s">
        <v>176</v>
      </c>
      <c r="D99" s="5">
        <v>13.4</v>
      </c>
      <c r="E99" s="5" t="s">
        <v>17</v>
      </c>
      <c r="F99" s="7"/>
    </row>
    <row r="100" spans="1:6">
      <c r="A100" s="5" t="s">
        <v>207</v>
      </c>
      <c r="B100" s="5" t="s">
        <v>208</v>
      </c>
      <c r="C100" s="5" t="s">
        <v>176</v>
      </c>
      <c r="D100" s="5">
        <v>20.7</v>
      </c>
      <c r="E100" s="5" t="s">
        <v>36</v>
      </c>
      <c r="F100" s="8"/>
    </row>
    <row r="101" spans="1:6">
      <c r="A101" s="5" t="s">
        <v>209</v>
      </c>
      <c r="B101" s="5" t="s">
        <v>210</v>
      </c>
      <c r="C101" s="5" t="s">
        <v>176</v>
      </c>
      <c r="D101" s="5">
        <v>9.1999999999999993</v>
      </c>
      <c r="E101" s="5" t="s">
        <v>14</v>
      </c>
      <c r="F101" s="6"/>
    </row>
    <row r="102" spans="1:6">
      <c r="A102" s="5" t="s">
        <v>211</v>
      </c>
      <c r="B102" s="5" t="s">
        <v>212</v>
      </c>
      <c r="C102" s="5" t="s">
        <v>176</v>
      </c>
      <c r="D102" s="5">
        <v>14.9</v>
      </c>
      <c r="E102" s="5" t="s">
        <v>17</v>
      </c>
      <c r="F102" s="7"/>
    </row>
    <row r="103" spans="1:6">
      <c r="A103" s="5" t="s">
        <v>213</v>
      </c>
      <c r="B103" s="5" t="s">
        <v>214</v>
      </c>
      <c r="C103" s="5" t="s">
        <v>215</v>
      </c>
      <c r="D103" s="5">
        <v>18</v>
      </c>
      <c r="E103" s="5" t="s">
        <v>36</v>
      </c>
      <c r="F103" s="8"/>
    </row>
    <row r="104" spans="1:6">
      <c r="A104" s="5" t="s">
        <v>216</v>
      </c>
      <c r="B104" s="5" t="s">
        <v>217</v>
      </c>
      <c r="C104" s="5" t="s">
        <v>215</v>
      </c>
      <c r="D104" s="5">
        <v>18.2</v>
      </c>
      <c r="E104" s="5" t="s">
        <v>36</v>
      </c>
      <c r="F104" s="8"/>
    </row>
    <row r="105" spans="1:6">
      <c r="A105" s="5" t="s">
        <v>218</v>
      </c>
      <c r="B105" s="5" t="s">
        <v>219</v>
      </c>
      <c r="C105" s="5" t="s">
        <v>215</v>
      </c>
      <c r="D105" s="5">
        <v>16.899999999999999</v>
      </c>
      <c r="E105" s="5" t="s">
        <v>17</v>
      </c>
      <c r="F105" s="7"/>
    </row>
    <row r="106" spans="1:6">
      <c r="A106" s="5" t="s">
        <v>220</v>
      </c>
      <c r="B106" s="5" t="s">
        <v>221</v>
      </c>
      <c r="C106" s="5" t="s">
        <v>215</v>
      </c>
      <c r="D106" s="5">
        <v>14.2</v>
      </c>
      <c r="E106" s="5" t="s">
        <v>17</v>
      </c>
      <c r="F106" s="7"/>
    </row>
    <row r="107" spans="1:6">
      <c r="A107" s="5" t="s">
        <v>222</v>
      </c>
      <c r="B107" s="5" t="s">
        <v>223</v>
      </c>
      <c r="C107" s="5" t="s">
        <v>215</v>
      </c>
      <c r="D107" s="5">
        <v>19.7</v>
      </c>
      <c r="E107" s="5" t="s">
        <v>36</v>
      </c>
      <c r="F107" s="8"/>
    </row>
    <row r="108" spans="1:6">
      <c r="A108" s="5" t="s">
        <v>224</v>
      </c>
      <c r="B108" s="5" t="s">
        <v>225</v>
      </c>
      <c r="C108" s="5" t="s">
        <v>215</v>
      </c>
      <c r="D108" s="5">
        <v>21.4</v>
      </c>
      <c r="E108" s="5" t="s">
        <v>36</v>
      </c>
      <c r="F108" s="8"/>
    </row>
    <row r="109" spans="1:6">
      <c r="A109" s="5" t="s">
        <v>226</v>
      </c>
      <c r="B109" s="5" t="s">
        <v>227</v>
      </c>
      <c r="C109" s="5" t="s">
        <v>215</v>
      </c>
      <c r="D109" s="5">
        <v>18.7</v>
      </c>
      <c r="E109" s="5" t="s">
        <v>36</v>
      </c>
      <c r="F109" s="8"/>
    </row>
    <row r="110" spans="1:6">
      <c r="A110" s="5" t="s">
        <v>228</v>
      </c>
      <c r="B110" s="5" t="s">
        <v>229</v>
      </c>
      <c r="C110" s="5" t="s">
        <v>215</v>
      </c>
      <c r="D110" s="5">
        <v>12.6</v>
      </c>
      <c r="E110" s="5" t="s">
        <v>17</v>
      </c>
      <c r="F110" s="7"/>
    </row>
    <row r="111" spans="1:6">
      <c r="A111" s="5" t="s">
        <v>230</v>
      </c>
      <c r="B111" s="5" t="s">
        <v>231</v>
      </c>
      <c r="C111" s="5" t="s">
        <v>215</v>
      </c>
      <c r="D111" s="5">
        <v>19.899999999999999</v>
      </c>
      <c r="E111" s="5" t="s">
        <v>36</v>
      </c>
      <c r="F111" s="8"/>
    </row>
    <row r="112" spans="1:6">
      <c r="A112" s="5" t="s">
        <v>232</v>
      </c>
      <c r="B112" s="5" t="s">
        <v>233</v>
      </c>
      <c r="C112" s="5" t="s">
        <v>215</v>
      </c>
      <c r="D112" s="5">
        <v>12.2</v>
      </c>
      <c r="E112" s="5" t="s">
        <v>17</v>
      </c>
      <c r="F112" s="7"/>
    </row>
    <row r="113" spans="1:6">
      <c r="A113" s="5" t="s">
        <v>234</v>
      </c>
      <c r="B113" s="5" t="s">
        <v>235</v>
      </c>
      <c r="C113" s="5" t="s">
        <v>215</v>
      </c>
      <c r="D113" s="5">
        <v>17.100000000000001</v>
      </c>
      <c r="E113" s="5" t="s">
        <v>17</v>
      </c>
      <c r="F113" s="7"/>
    </row>
    <row r="114" spans="1:6">
      <c r="A114" s="5" t="s">
        <v>236</v>
      </c>
      <c r="B114" s="5" t="s">
        <v>237</v>
      </c>
      <c r="C114" s="5" t="s">
        <v>215</v>
      </c>
      <c r="D114" s="5">
        <v>12.8</v>
      </c>
      <c r="E114" s="5" t="s">
        <v>17</v>
      </c>
      <c r="F114" s="7"/>
    </row>
    <row r="115" spans="1:6">
      <c r="A115" s="5" t="s">
        <v>238</v>
      </c>
      <c r="B115" s="5" t="s">
        <v>239</v>
      </c>
      <c r="C115" s="5" t="s">
        <v>215</v>
      </c>
      <c r="D115" s="5">
        <v>10.1</v>
      </c>
      <c r="E115" s="5" t="s">
        <v>14</v>
      </c>
      <c r="F115" s="6"/>
    </row>
    <row r="116" spans="1:6">
      <c r="A116" s="5" t="s">
        <v>240</v>
      </c>
      <c r="B116" s="5" t="s">
        <v>241</v>
      </c>
      <c r="C116" s="5" t="s">
        <v>215</v>
      </c>
      <c r="D116" s="5">
        <v>14.1</v>
      </c>
      <c r="E116" s="5" t="s">
        <v>17</v>
      </c>
      <c r="F116" s="7"/>
    </row>
    <row r="117" spans="1:6">
      <c r="A117" s="5" t="s">
        <v>242</v>
      </c>
      <c r="B117" s="5" t="s">
        <v>243</v>
      </c>
      <c r="C117" s="5" t="s">
        <v>244</v>
      </c>
      <c r="D117" s="5">
        <v>17.899999999999999</v>
      </c>
      <c r="E117" s="5" t="s">
        <v>17</v>
      </c>
      <c r="F117" s="7"/>
    </row>
    <row r="118" spans="1:6">
      <c r="A118" s="5" t="s">
        <v>245</v>
      </c>
      <c r="B118" s="5" t="s">
        <v>246</v>
      </c>
      <c r="C118" s="5" t="s">
        <v>244</v>
      </c>
      <c r="D118" s="5">
        <v>17.600000000000001</v>
      </c>
      <c r="E118" s="5" t="s">
        <v>17</v>
      </c>
      <c r="F118" s="7"/>
    </row>
    <row r="119" spans="1:6">
      <c r="A119" s="5" t="s">
        <v>247</v>
      </c>
      <c r="B119" s="5" t="s">
        <v>248</v>
      </c>
      <c r="C119" s="5" t="s">
        <v>244</v>
      </c>
      <c r="D119" s="5">
        <v>23.3</v>
      </c>
      <c r="E119" s="5" t="s">
        <v>36</v>
      </c>
      <c r="F119" s="8"/>
    </row>
    <row r="120" spans="1:6">
      <c r="A120" s="5" t="s">
        <v>249</v>
      </c>
      <c r="B120" s="5" t="s">
        <v>250</v>
      </c>
      <c r="C120" s="5" t="s">
        <v>244</v>
      </c>
      <c r="D120" s="5">
        <v>16.7</v>
      </c>
      <c r="E120" s="5" t="s">
        <v>17</v>
      </c>
      <c r="F120" s="7"/>
    </row>
    <row r="121" spans="1:6">
      <c r="A121" s="5" t="s">
        <v>251</v>
      </c>
      <c r="B121" s="5" t="s">
        <v>252</v>
      </c>
      <c r="C121" s="5" t="s">
        <v>244</v>
      </c>
      <c r="D121" s="5">
        <v>16.399999999999999</v>
      </c>
      <c r="E121" s="5" t="s">
        <v>17</v>
      </c>
      <c r="F121" s="7"/>
    </row>
    <row r="122" spans="1:6">
      <c r="A122" s="5" t="s">
        <v>253</v>
      </c>
      <c r="B122" s="5" t="s">
        <v>254</v>
      </c>
      <c r="C122" s="5" t="s">
        <v>244</v>
      </c>
      <c r="D122" s="5">
        <v>17.8</v>
      </c>
      <c r="E122" s="5" t="s">
        <v>17</v>
      </c>
      <c r="F122" s="7"/>
    </row>
    <row r="123" spans="1:6">
      <c r="A123" s="5" t="s">
        <v>255</v>
      </c>
      <c r="B123" s="5" t="s">
        <v>256</v>
      </c>
      <c r="C123" s="5" t="s">
        <v>244</v>
      </c>
      <c r="D123" s="5">
        <v>15.1</v>
      </c>
      <c r="E123" s="5" t="s">
        <v>17</v>
      </c>
      <c r="F123" s="7"/>
    </row>
    <row r="124" spans="1:6">
      <c r="A124" s="5" t="s">
        <v>257</v>
      </c>
      <c r="B124" s="5" t="s">
        <v>258</v>
      </c>
      <c r="C124" s="5" t="s">
        <v>244</v>
      </c>
      <c r="D124" s="5">
        <v>13.2</v>
      </c>
      <c r="E124" s="5" t="s">
        <v>17</v>
      </c>
      <c r="F124" s="7"/>
    </row>
    <row r="125" spans="1:6">
      <c r="A125" s="5" t="s">
        <v>259</v>
      </c>
      <c r="B125" s="5" t="s">
        <v>260</v>
      </c>
      <c r="C125" s="5" t="s">
        <v>244</v>
      </c>
      <c r="D125" s="5">
        <v>19</v>
      </c>
      <c r="E125" s="5" t="s">
        <v>36</v>
      </c>
      <c r="F125" s="8"/>
    </row>
    <row r="126" spans="1:6">
      <c r="A126" s="5" t="s">
        <v>261</v>
      </c>
      <c r="B126" s="5" t="s">
        <v>262</v>
      </c>
      <c r="C126" s="5" t="s">
        <v>244</v>
      </c>
      <c r="D126" s="5">
        <v>21</v>
      </c>
      <c r="E126" s="5" t="s">
        <v>36</v>
      </c>
      <c r="F126" s="8"/>
    </row>
    <row r="127" spans="1:6">
      <c r="A127" s="5" t="s">
        <v>263</v>
      </c>
      <c r="B127" s="5" t="s">
        <v>264</v>
      </c>
      <c r="C127" s="5" t="s">
        <v>244</v>
      </c>
      <c r="D127" s="5">
        <v>25.3</v>
      </c>
      <c r="E127" s="5" t="s">
        <v>36</v>
      </c>
      <c r="F127" s="8"/>
    </row>
    <row r="128" spans="1:6">
      <c r="A128" s="5" t="s">
        <v>265</v>
      </c>
      <c r="B128" s="5" t="s">
        <v>266</v>
      </c>
      <c r="C128" s="5" t="s">
        <v>244</v>
      </c>
      <c r="D128" s="5">
        <v>22.4</v>
      </c>
      <c r="E128" s="5" t="s">
        <v>36</v>
      </c>
      <c r="F128" s="8"/>
    </row>
    <row r="129" spans="1:6">
      <c r="A129" s="5" t="s">
        <v>267</v>
      </c>
      <c r="B129" s="5" t="s">
        <v>268</v>
      </c>
      <c r="C129" s="5" t="s">
        <v>244</v>
      </c>
      <c r="D129" s="5">
        <v>12.9</v>
      </c>
      <c r="E129" s="5" t="s">
        <v>17</v>
      </c>
      <c r="F129" s="7"/>
    </row>
    <row r="130" spans="1:6">
      <c r="A130" s="5" t="s">
        <v>269</v>
      </c>
      <c r="B130" s="5" t="s">
        <v>270</v>
      </c>
      <c r="C130" s="5" t="s">
        <v>271</v>
      </c>
      <c r="D130" s="5">
        <v>16.100000000000001</v>
      </c>
      <c r="E130" s="5" t="s">
        <v>17</v>
      </c>
      <c r="F130" s="7"/>
    </row>
    <row r="131" spans="1:6">
      <c r="A131" s="5" t="s">
        <v>272</v>
      </c>
      <c r="B131" s="5" t="s">
        <v>273</v>
      </c>
      <c r="C131" s="5" t="s">
        <v>271</v>
      </c>
      <c r="D131" s="5">
        <v>12.6</v>
      </c>
      <c r="E131" s="5" t="s">
        <v>17</v>
      </c>
      <c r="F131" s="7"/>
    </row>
    <row r="132" spans="1:6">
      <c r="A132" s="5" t="s">
        <v>272</v>
      </c>
      <c r="B132" s="5" t="s">
        <v>274</v>
      </c>
      <c r="C132" s="5" t="s">
        <v>271</v>
      </c>
      <c r="D132" s="5">
        <v>12.6</v>
      </c>
      <c r="E132" s="5" t="s">
        <v>17</v>
      </c>
      <c r="F132" s="7"/>
    </row>
    <row r="133" spans="1:6">
      <c r="A133" s="5" t="s">
        <v>275</v>
      </c>
      <c r="B133" s="5" t="s">
        <v>276</v>
      </c>
      <c r="C133" s="5" t="s">
        <v>271</v>
      </c>
      <c r="D133" s="5">
        <v>12.9</v>
      </c>
      <c r="E133" s="5" t="s">
        <v>17</v>
      </c>
      <c r="F133" s="7"/>
    </row>
    <row r="134" spans="1:6">
      <c r="A134" s="5" t="s">
        <v>277</v>
      </c>
      <c r="B134" s="5" t="s">
        <v>278</v>
      </c>
      <c r="C134" s="5" t="s">
        <v>271</v>
      </c>
      <c r="D134" s="5">
        <v>15.7</v>
      </c>
      <c r="E134" s="5" t="s">
        <v>17</v>
      </c>
      <c r="F134" s="7"/>
    </row>
    <row r="135" spans="1:6">
      <c r="A135" s="5" t="s">
        <v>279</v>
      </c>
      <c r="B135" s="5" t="s">
        <v>280</v>
      </c>
      <c r="C135" s="5" t="s">
        <v>271</v>
      </c>
      <c r="D135" s="5">
        <v>13</v>
      </c>
      <c r="E135" s="5" t="s">
        <v>17</v>
      </c>
      <c r="F135" s="7"/>
    </row>
    <row r="136" spans="1:6">
      <c r="A136" s="5" t="s">
        <v>281</v>
      </c>
      <c r="B136" s="5" t="s">
        <v>282</v>
      </c>
      <c r="C136" s="5" t="s">
        <v>271</v>
      </c>
      <c r="D136" s="5">
        <v>12.4</v>
      </c>
      <c r="E136" s="5" t="s">
        <v>17</v>
      </c>
      <c r="F136" s="7"/>
    </row>
    <row r="137" spans="1:6">
      <c r="A137" s="5" t="s">
        <v>283</v>
      </c>
      <c r="B137" s="5" t="s">
        <v>284</v>
      </c>
      <c r="C137" s="5" t="s">
        <v>271</v>
      </c>
      <c r="D137" s="5">
        <v>11.2</v>
      </c>
      <c r="E137" s="5" t="s">
        <v>14</v>
      </c>
      <c r="F137" s="6"/>
    </row>
    <row r="138" spans="1:6">
      <c r="A138" s="5" t="s">
        <v>285</v>
      </c>
      <c r="B138" s="5" t="s">
        <v>286</v>
      </c>
      <c r="C138" s="5" t="s">
        <v>271</v>
      </c>
      <c r="D138" s="5">
        <v>14.4</v>
      </c>
      <c r="E138" s="5" t="s">
        <v>17</v>
      </c>
      <c r="F138" s="7"/>
    </row>
    <row r="139" spans="1:6">
      <c r="A139" s="5" t="s">
        <v>287</v>
      </c>
      <c r="B139" s="5" t="s">
        <v>288</v>
      </c>
      <c r="C139" s="5" t="s">
        <v>271</v>
      </c>
      <c r="D139" s="5">
        <v>28.2</v>
      </c>
      <c r="E139" s="5" t="s">
        <v>36</v>
      </c>
      <c r="F139" s="8"/>
    </row>
    <row r="140" spans="1:6">
      <c r="A140" s="5" t="s">
        <v>289</v>
      </c>
      <c r="B140" s="5" t="s">
        <v>290</v>
      </c>
      <c r="C140" s="5" t="s">
        <v>271</v>
      </c>
      <c r="D140" s="5">
        <v>11.5</v>
      </c>
      <c r="E140" s="5" t="s">
        <v>17</v>
      </c>
      <c r="F140" s="7"/>
    </row>
    <row r="141" spans="1:6">
      <c r="A141" s="5" t="s">
        <v>291</v>
      </c>
      <c r="B141" s="5" t="s">
        <v>292</v>
      </c>
      <c r="C141" s="5" t="s">
        <v>271</v>
      </c>
      <c r="D141" s="5">
        <v>19.899999999999999</v>
      </c>
      <c r="E141" s="5" t="s">
        <v>36</v>
      </c>
      <c r="F141" s="8"/>
    </row>
    <row r="142" spans="1:6">
      <c r="A142" s="5" t="s">
        <v>293</v>
      </c>
      <c r="B142" s="5" t="s">
        <v>294</v>
      </c>
      <c r="C142" s="5" t="s">
        <v>271</v>
      </c>
      <c r="D142" s="5">
        <v>8.1999999999999993</v>
      </c>
      <c r="E142" s="5" t="s">
        <v>14</v>
      </c>
      <c r="F142" s="6"/>
    </row>
    <row r="143" spans="1:6">
      <c r="A143" s="5" t="s">
        <v>295</v>
      </c>
      <c r="B143" s="5" t="s">
        <v>81</v>
      </c>
      <c r="C143" s="5" t="s">
        <v>271</v>
      </c>
      <c r="D143" s="5">
        <v>14.9</v>
      </c>
      <c r="E143" s="5" t="s">
        <v>17</v>
      </c>
      <c r="F143" s="7"/>
    </row>
    <row r="144" spans="1:6">
      <c r="A144" s="5" t="s">
        <v>296</v>
      </c>
      <c r="B144" s="5" t="s">
        <v>297</v>
      </c>
      <c r="C144" s="5" t="s">
        <v>271</v>
      </c>
      <c r="D144" s="5">
        <v>16.5</v>
      </c>
      <c r="E144" s="5" t="s">
        <v>17</v>
      </c>
      <c r="F144" s="7"/>
    </row>
    <row r="145" spans="1:6">
      <c r="A145" s="5" t="s">
        <v>298</v>
      </c>
      <c r="B145" s="5" t="s">
        <v>299</v>
      </c>
      <c r="C145" s="5" t="s">
        <v>271</v>
      </c>
      <c r="D145" s="5">
        <v>11.4</v>
      </c>
      <c r="E145" s="5" t="s">
        <v>14</v>
      </c>
      <c r="F145" s="6"/>
    </row>
    <row r="146" spans="1:6">
      <c r="A146" s="5" t="s">
        <v>300</v>
      </c>
      <c r="B146" s="5" t="s">
        <v>301</v>
      </c>
      <c r="C146" s="5" t="s">
        <v>271</v>
      </c>
      <c r="D146" s="5">
        <v>9.3000000000000007</v>
      </c>
      <c r="E146" s="5" t="s">
        <v>14</v>
      </c>
      <c r="F146" s="6"/>
    </row>
    <row r="147" spans="1:6">
      <c r="A147" s="5" t="s">
        <v>302</v>
      </c>
      <c r="B147" s="5" t="s">
        <v>303</v>
      </c>
      <c r="C147" s="5" t="s">
        <v>304</v>
      </c>
      <c r="D147" s="5">
        <v>13.9</v>
      </c>
      <c r="E147" s="5" t="s">
        <v>17</v>
      </c>
      <c r="F147" s="7"/>
    </row>
    <row r="148" spans="1:6">
      <c r="A148" s="5" t="s">
        <v>305</v>
      </c>
      <c r="B148" s="5" t="s">
        <v>306</v>
      </c>
      <c r="C148" s="5" t="s">
        <v>304</v>
      </c>
      <c r="D148" s="5">
        <v>14.4</v>
      </c>
      <c r="E148" s="5" t="s">
        <v>17</v>
      </c>
      <c r="F148" s="7"/>
    </row>
    <row r="149" spans="1:6">
      <c r="A149" s="5" t="s">
        <v>307</v>
      </c>
      <c r="B149" s="5" t="s">
        <v>308</v>
      </c>
      <c r="C149" s="5" t="s">
        <v>304</v>
      </c>
      <c r="D149" s="5">
        <v>7.9</v>
      </c>
      <c r="E149" s="5" t="s">
        <v>14</v>
      </c>
      <c r="F149" s="6"/>
    </row>
    <row r="150" spans="1:6">
      <c r="A150" s="5" t="s">
        <v>309</v>
      </c>
      <c r="B150" s="5" t="s">
        <v>310</v>
      </c>
      <c r="C150" s="5" t="s">
        <v>304</v>
      </c>
      <c r="D150" s="5">
        <v>11.4</v>
      </c>
      <c r="E150" s="5" t="s">
        <v>14</v>
      </c>
      <c r="F150" s="6"/>
    </row>
    <row r="151" spans="1:6">
      <c r="A151" s="5" t="s">
        <v>311</v>
      </c>
      <c r="B151" s="5" t="s">
        <v>312</v>
      </c>
      <c r="C151" s="5" t="s">
        <v>304</v>
      </c>
      <c r="D151" s="5">
        <v>10.4</v>
      </c>
      <c r="E151" s="5" t="s">
        <v>14</v>
      </c>
      <c r="F151" s="6"/>
    </row>
    <row r="152" spans="1:6">
      <c r="A152" s="5" t="s">
        <v>313</v>
      </c>
      <c r="B152" s="5" t="s">
        <v>314</v>
      </c>
      <c r="C152" s="5" t="s">
        <v>304</v>
      </c>
      <c r="D152" s="5">
        <v>16.7</v>
      </c>
      <c r="E152" s="5" t="s">
        <v>17</v>
      </c>
      <c r="F152" s="7"/>
    </row>
    <row r="153" spans="1:6">
      <c r="A153" s="5" t="s">
        <v>315</v>
      </c>
      <c r="B153" s="5" t="s">
        <v>316</v>
      </c>
      <c r="C153" s="5" t="s">
        <v>304</v>
      </c>
      <c r="D153" s="5">
        <v>11.1</v>
      </c>
      <c r="E153" s="5" t="s">
        <v>14</v>
      </c>
      <c r="F153" s="6"/>
    </row>
    <row r="154" spans="1:6">
      <c r="A154" s="5" t="s">
        <v>317</v>
      </c>
      <c r="B154" s="5" t="s">
        <v>318</v>
      </c>
      <c r="C154" s="5" t="s">
        <v>304</v>
      </c>
      <c r="D154" s="5">
        <v>9.1999999999999993</v>
      </c>
      <c r="E154" s="5" t="s">
        <v>14</v>
      </c>
      <c r="F154" s="6"/>
    </row>
    <row r="155" spans="1:6">
      <c r="A155" s="5" t="s">
        <v>319</v>
      </c>
      <c r="B155" s="5" t="s">
        <v>320</v>
      </c>
      <c r="C155" s="5" t="s">
        <v>304</v>
      </c>
      <c r="D155" s="5">
        <v>14.8</v>
      </c>
      <c r="E155" s="5" t="s">
        <v>17</v>
      </c>
      <c r="F155" s="7"/>
    </row>
    <row r="156" spans="1:6">
      <c r="A156" s="5" t="s">
        <v>321</v>
      </c>
      <c r="B156" s="5" t="s">
        <v>322</v>
      </c>
      <c r="C156" s="5" t="s">
        <v>304</v>
      </c>
      <c r="D156" s="5">
        <v>11.4</v>
      </c>
      <c r="E156" s="5" t="s">
        <v>14</v>
      </c>
      <c r="F156" s="6"/>
    </row>
    <row r="157" spans="1:6">
      <c r="A157" s="5" t="s">
        <v>323</v>
      </c>
      <c r="B157" s="5" t="s">
        <v>324</v>
      </c>
      <c r="C157" s="5" t="s">
        <v>304</v>
      </c>
      <c r="D157" s="5">
        <v>17.100000000000001</v>
      </c>
      <c r="E157" s="5" t="s">
        <v>17</v>
      </c>
      <c r="F157" s="7"/>
    </row>
    <row r="158" spans="1:6">
      <c r="A158" s="5" t="s">
        <v>325</v>
      </c>
      <c r="B158" s="5" t="s">
        <v>326</v>
      </c>
      <c r="C158" s="5" t="s">
        <v>304</v>
      </c>
      <c r="D158" s="5">
        <v>14.9</v>
      </c>
      <c r="E158" s="5" t="s">
        <v>17</v>
      </c>
      <c r="F158" s="7"/>
    </row>
    <row r="159" spans="1:6">
      <c r="A159" s="5" t="s">
        <v>327</v>
      </c>
      <c r="B159" s="5" t="s">
        <v>328</v>
      </c>
      <c r="C159" s="5" t="s">
        <v>304</v>
      </c>
      <c r="D159" s="5">
        <v>14.2</v>
      </c>
      <c r="E159" s="5" t="s">
        <v>17</v>
      </c>
      <c r="F159" s="7"/>
    </row>
    <row r="160" spans="1:6">
      <c r="A160" s="5" t="s">
        <v>329</v>
      </c>
      <c r="B160" s="5" t="s">
        <v>330</v>
      </c>
      <c r="C160" s="5" t="s">
        <v>304</v>
      </c>
      <c r="D160" s="5">
        <v>10.4</v>
      </c>
      <c r="E160" s="5" t="s">
        <v>14</v>
      </c>
      <c r="F160" s="6"/>
    </row>
    <row r="161" spans="1:6">
      <c r="A161" s="5" t="s">
        <v>331</v>
      </c>
      <c r="B161" s="5" t="s">
        <v>332</v>
      </c>
      <c r="C161" s="5" t="s">
        <v>304</v>
      </c>
      <c r="D161" s="5">
        <v>20</v>
      </c>
      <c r="E161" s="5" t="s">
        <v>36</v>
      </c>
      <c r="F161" s="8"/>
    </row>
    <row r="162" spans="1:6">
      <c r="A162" s="5" t="s">
        <v>333</v>
      </c>
      <c r="B162" s="5" t="s">
        <v>334</v>
      </c>
      <c r="C162" s="5" t="s">
        <v>304</v>
      </c>
      <c r="D162" s="5">
        <v>14.3</v>
      </c>
      <c r="E162" s="5" t="s">
        <v>17</v>
      </c>
      <c r="F162" s="7"/>
    </row>
    <row r="163" spans="1:6">
      <c r="A163" s="5" t="s">
        <v>335</v>
      </c>
      <c r="B163" s="5" t="s">
        <v>336</v>
      </c>
      <c r="C163" s="5" t="s">
        <v>304</v>
      </c>
      <c r="D163" s="5">
        <v>10.7</v>
      </c>
      <c r="E163" s="5" t="s">
        <v>14</v>
      </c>
      <c r="F163" s="6"/>
    </row>
    <row r="164" spans="1:6">
      <c r="A164" s="5" t="s">
        <v>337</v>
      </c>
      <c r="B164" s="5" t="s">
        <v>338</v>
      </c>
      <c r="C164" s="5" t="s">
        <v>304</v>
      </c>
      <c r="D164" s="5">
        <v>19.600000000000001</v>
      </c>
      <c r="E164" s="5" t="s">
        <v>36</v>
      </c>
      <c r="F164" s="8"/>
    </row>
    <row r="165" spans="1:6">
      <c r="A165" s="5" t="s">
        <v>339</v>
      </c>
      <c r="B165" s="5" t="s">
        <v>340</v>
      </c>
      <c r="C165" s="5" t="s">
        <v>304</v>
      </c>
      <c r="D165" s="5">
        <v>19.399999999999999</v>
      </c>
      <c r="E165" s="5" t="s">
        <v>36</v>
      </c>
      <c r="F165" s="8"/>
    </row>
    <row r="166" spans="1:6">
      <c r="A166" s="5" t="s">
        <v>341</v>
      </c>
      <c r="B166" s="5" t="s">
        <v>342</v>
      </c>
      <c r="C166" s="5" t="s">
        <v>304</v>
      </c>
      <c r="D166" s="5">
        <v>7.6</v>
      </c>
      <c r="E166" s="5" t="s">
        <v>14</v>
      </c>
      <c r="F166" s="6"/>
    </row>
    <row r="167" spans="1:6">
      <c r="A167" s="5" t="s">
        <v>343</v>
      </c>
      <c r="B167" s="5" t="s">
        <v>344</v>
      </c>
      <c r="C167" s="5" t="s">
        <v>345</v>
      </c>
      <c r="D167" s="5">
        <v>15.5</v>
      </c>
      <c r="E167" s="5" t="s">
        <v>17</v>
      </c>
      <c r="F167" s="7"/>
    </row>
    <row r="168" spans="1:6">
      <c r="A168" s="5" t="s">
        <v>346</v>
      </c>
      <c r="B168" s="5" t="s">
        <v>347</v>
      </c>
      <c r="C168" s="5" t="s">
        <v>345</v>
      </c>
      <c r="D168" s="5">
        <v>9.8000000000000007</v>
      </c>
      <c r="E168" s="5" t="s">
        <v>14</v>
      </c>
      <c r="F168" s="6"/>
    </row>
    <row r="169" spans="1:6">
      <c r="A169" s="5" t="s">
        <v>348</v>
      </c>
      <c r="B169" s="5" t="s">
        <v>349</v>
      </c>
      <c r="C169" s="5" t="s">
        <v>345</v>
      </c>
      <c r="D169" s="5">
        <v>11.1</v>
      </c>
      <c r="E169" s="5" t="s">
        <v>14</v>
      </c>
      <c r="F169" s="6"/>
    </row>
    <row r="170" spans="1:6">
      <c r="A170" s="5" t="s">
        <v>350</v>
      </c>
      <c r="B170" s="5" t="s">
        <v>351</v>
      </c>
      <c r="C170" s="5" t="s">
        <v>345</v>
      </c>
      <c r="D170" s="5">
        <v>12.2</v>
      </c>
      <c r="E170" s="5" t="s">
        <v>17</v>
      </c>
      <c r="F170" s="7"/>
    </row>
    <row r="171" spans="1:6">
      <c r="A171" s="5" t="s">
        <v>352</v>
      </c>
      <c r="B171" s="5" t="s">
        <v>353</v>
      </c>
      <c r="C171" s="5" t="s">
        <v>345</v>
      </c>
      <c r="D171" s="5">
        <v>14.9</v>
      </c>
      <c r="E171" s="5" t="s">
        <v>17</v>
      </c>
      <c r="F171" s="7"/>
    </row>
    <row r="172" spans="1:6">
      <c r="A172" s="5" t="s">
        <v>354</v>
      </c>
      <c r="B172" s="5" t="s">
        <v>355</v>
      </c>
      <c r="C172" s="5" t="s">
        <v>345</v>
      </c>
      <c r="D172" s="5">
        <v>11.4</v>
      </c>
      <c r="E172" s="5" t="s">
        <v>14</v>
      </c>
      <c r="F172" s="6"/>
    </row>
    <row r="173" spans="1:6">
      <c r="A173" s="5" t="s">
        <v>356</v>
      </c>
      <c r="B173" s="5" t="s">
        <v>357</v>
      </c>
      <c r="C173" s="5" t="s">
        <v>345</v>
      </c>
      <c r="D173" s="5">
        <v>11.7</v>
      </c>
      <c r="E173" s="5" t="s">
        <v>17</v>
      </c>
      <c r="F173" s="7"/>
    </row>
    <row r="174" spans="1:6">
      <c r="A174" s="5" t="s">
        <v>358</v>
      </c>
      <c r="B174" s="5" t="s">
        <v>359</v>
      </c>
      <c r="C174" s="5" t="s">
        <v>345</v>
      </c>
      <c r="D174" s="5">
        <v>11.3</v>
      </c>
      <c r="E174" s="5" t="s">
        <v>14</v>
      </c>
      <c r="F174" s="6"/>
    </row>
    <row r="175" spans="1:6">
      <c r="A175" s="5" t="s">
        <v>360</v>
      </c>
      <c r="B175" s="5" t="s">
        <v>361</v>
      </c>
      <c r="C175" s="5" t="s">
        <v>345</v>
      </c>
      <c r="D175" s="5">
        <v>8.1999999999999993</v>
      </c>
      <c r="E175" s="5" t="s">
        <v>14</v>
      </c>
      <c r="F175" s="6"/>
    </row>
    <row r="176" spans="1:6">
      <c r="A176" s="5" t="s">
        <v>362</v>
      </c>
      <c r="B176" s="5" t="s">
        <v>363</v>
      </c>
      <c r="C176" s="5" t="s">
        <v>345</v>
      </c>
      <c r="D176" s="5">
        <v>18.3</v>
      </c>
      <c r="E176" s="5" t="s">
        <v>36</v>
      </c>
      <c r="F176" s="8"/>
    </row>
    <row r="177" spans="1:6">
      <c r="A177" s="5" t="s">
        <v>364</v>
      </c>
      <c r="B177" s="5" t="s">
        <v>365</v>
      </c>
      <c r="C177" s="5" t="s">
        <v>345</v>
      </c>
      <c r="D177" s="5">
        <v>13.8</v>
      </c>
      <c r="E177" s="5" t="s">
        <v>17</v>
      </c>
      <c r="F177" s="7"/>
    </row>
    <row r="178" spans="1:6">
      <c r="A178" s="5" t="s">
        <v>366</v>
      </c>
      <c r="B178" s="5" t="s">
        <v>367</v>
      </c>
      <c r="C178" s="5" t="s">
        <v>345</v>
      </c>
      <c r="D178" s="5">
        <v>14.9</v>
      </c>
      <c r="E178" s="5" t="s">
        <v>17</v>
      </c>
      <c r="F178" s="7"/>
    </row>
    <row r="179" spans="1:6">
      <c r="A179" s="5" t="s">
        <v>368</v>
      </c>
      <c r="B179" s="5" t="s">
        <v>369</v>
      </c>
      <c r="C179" s="5" t="s">
        <v>345</v>
      </c>
      <c r="D179" s="5">
        <v>15.2</v>
      </c>
      <c r="E179" s="5" t="s">
        <v>17</v>
      </c>
      <c r="F179" s="7"/>
    </row>
    <row r="180" spans="1:6">
      <c r="A180" s="5" t="s">
        <v>370</v>
      </c>
      <c r="B180" s="5" t="s">
        <v>371</v>
      </c>
      <c r="C180" s="5" t="s">
        <v>345</v>
      </c>
      <c r="D180" s="5">
        <v>13.7</v>
      </c>
      <c r="E180" s="5" t="s">
        <v>17</v>
      </c>
      <c r="F180" s="7"/>
    </row>
    <row r="181" spans="1:6">
      <c r="A181" s="5" t="s">
        <v>372</v>
      </c>
      <c r="B181" s="5" t="s">
        <v>373</v>
      </c>
      <c r="C181" s="5" t="s">
        <v>345</v>
      </c>
      <c r="D181" s="5">
        <v>18.899999999999999</v>
      </c>
      <c r="E181" s="5" t="s">
        <v>36</v>
      </c>
      <c r="F181" s="8"/>
    </row>
    <row r="182" spans="1:6">
      <c r="A182" s="5" t="s">
        <v>374</v>
      </c>
      <c r="B182" s="5" t="s">
        <v>375</v>
      </c>
      <c r="C182" s="5" t="s">
        <v>345</v>
      </c>
      <c r="D182" s="5">
        <v>15.4</v>
      </c>
      <c r="E182" s="5" t="s">
        <v>17</v>
      </c>
      <c r="F182" s="7"/>
    </row>
    <row r="183" spans="1:6">
      <c r="A183" s="5" t="s">
        <v>376</v>
      </c>
      <c r="B183" s="5" t="s">
        <v>377</v>
      </c>
      <c r="C183" s="5" t="s">
        <v>345</v>
      </c>
      <c r="D183" s="5">
        <v>14.5</v>
      </c>
      <c r="E183" s="5" t="s">
        <v>17</v>
      </c>
      <c r="F183" s="7"/>
    </row>
    <row r="184" spans="1:6">
      <c r="A184" s="5" t="s">
        <v>378</v>
      </c>
      <c r="B184" s="5" t="s">
        <v>379</v>
      </c>
      <c r="C184" s="5" t="s">
        <v>345</v>
      </c>
      <c r="D184" s="5">
        <v>10.1</v>
      </c>
      <c r="E184" s="5" t="s">
        <v>14</v>
      </c>
      <c r="F184" s="6"/>
    </row>
    <row r="185" spans="1:6">
      <c r="A185" s="5" t="s">
        <v>380</v>
      </c>
      <c r="B185" s="5" t="s">
        <v>381</v>
      </c>
      <c r="C185" s="5" t="s">
        <v>345</v>
      </c>
      <c r="D185" s="5">
        <v>22.5</v>
      </c>
      <c r="E185" s="5" t="s">
        <v>36</v>
      </c>
      <c r="F185" s="8"/>
    </row>
    <row r="186" spans="1:6">
      <c r="A186" s="5" t="s">
        <v>382</v>
      </c>
      <c r="B186" s="5" t="s">
        <v>383</v>
      </c>
      <c r="C186" s="5" t="s">
        <v>345</v>
      </c>
      <c r="D186" s="5">
        <v>20</v>
      </c>
      <c r="E186" s="5" t="s">
        <v>36</v>
      </c>
      <c r="F186" s="8"/>
    </row>
    <row r="187" spans="1:6">
      <c r="A187" s="5" t="s">
        <v>384</v>
      </c>
      <c r="B187" s="5" t="s">
        <v>385</v>
      </c>
      <c r="C187" s="5" t="s">
        <v>345</v>
      </c>
      <c r="D187" s="5">
        <v>12.2</v>
      </c>
      <c r="E187" s="5" t="s">
        <v>17</v>
      </c>
      <c r="F187" s="7"/>
    </row>
    <row r="188" spans="1:6">
      <c r="A188" s="5" t="s">
        <v>386</v>
      </c>
      <c r="B188" s="5" t="s">
        <v>387</v>
      </c>
      <c r="C188" s="5" t="s">
        <v>345</v>
      </c>
      <c r="D188" s="5">
        <v>18.100000000000001</v>
      </c>
      <c r="E188" s="5" t="s">
        <v>36</v>
      </c>
      <c r="F188" s="8"/>
    </row>
    <row r="189" spans="1:6">
      <c r="A189" s="5" t="s">
        <v>388</v>
      </c>
      <c r="B189" s="5" t="s">
        <v>389</v>
      </c>
      <c r="C189" s="5" t="s">
        <v>345</v>
      </c>
      <c r="D189" s="5">
        <v>8.1999999999999993</v>
      </c>
      <c r="E189" s="5" t="s">
        <v>14</v>
      </c>
      <c r="F189" s="6"/>
    </row>
    <row r="190" spans="1:6">
      <c r="A190" s="5" t="s">
        <v>390</v>
      </c>
      <c r="B190" s="5" t="s">
        <v>391</v>
      </c>
      <c r="C190" s="5" t="s">
        <v>345</v>
      </c>
      <c r="D190" s="5">
        <v>15.4</v>
      </c>
      <c r="E190" s="5" t="s">
        <v>17</v>
      </c>
      <c r="F190" s="7"/>
    </row>
    <row r="191" spans="1:6">
      <c r="A191" s="5" t="s">
        <v>392</v>
      </c>
      <c r="B191" s="5" t="s">
        <v>393</v>
      </c>
      <c r="C191" s="5" t="s">
        <v>345</v>
      </c>
      <c r="D191" s="5">
        <v>13.1</v>
      </c>
      <c r="E191" s="5" t="s">
        <v>17</v>
      </c>
      <c r="F191" s="7"/>
    </row>
    <row r="192" spans="1:6">
      <c r="A192" s="5" t="s">
        <v>394</v>
      </c>
      <c r="B192" s="5" t="s">
        <v>395</v>
      </c>
      <c r="C192" s="5" t="s">
        <v>345</v>
      </c>
      <c r="D192" s="5">
        <v>10.3</v>
      </c>
      <c r="E192" s="5" t="s">
        <v>14</v>
      </c>
      <c r="F192" s="6"/>
    </row>
    <row r="193" spans="1:6">
      <c r="A193" s="5" t="s">
        <v>396</v>
      </c>
      <c r="B193" s="5" t="s">
        <v>397</v>
      </c>
      <c r="C193" s="5" t="s">
        <v>345</v>
      </c>
      <c r="D193" s="5">
        <v>14.7</v>
      </c>
      <c r="E193" s="5" t="s">
        <v>17</v>
      </c>
      <c r="F193" s="7"/>
    </row>
    <row r="194" spans="1:6">
      <c r="A194" s="5" t="s">
        <v>398</v>
      </c>
      <c r="B194" s="5" t="s">
        <v>399</v>
      </c>
      <c r="C194" s="5" t="s">
        <v>345</v>
      </c>
      <c r="D194" s="5">
        <v>10.8</v>
      </c>
      <c r="E194" s="5" t="s">
        <v>14</v>
      </c>
      <c r="F194" s="6"/>
    </row>
    <row r="195" spans="1:6">
      <c r="A195" s="5" t="s">
        <v>400</v>
      </c>
      <c r="B195" s="5" t="s">
        <v>401</v>
      </c>
      <c r="C195" s="5" t="s">
        <v>345</v>
      </c>
      <c r="D195" s="5">
        <v>12.1</v>
      </c>
      <c r="E195" s="5" t="s">
        <v>17</v>
      </c>
      <c r="F195" s="7"/>
    </row>
    <row r="196" spans="1:6">
      <c r="A196" s="5" t="s">
        <v>402</v>
      </c>
      <c r="B196" s="5" t="s">
        <v>403</v>
      </c>
      <c r="C196" s="5" t="s">
        <v>404</v>
      </c>
      <c r="D196" s="5">
        <v>13.5</v>
      </c>
      <c r="E196" s="5" t="s">
        <v>17</v>
      </c>
      <c r="F196" s="7"/>
    </row>
    <row r="197" spans="1:6">
      <c r="A197" s="5" t="s">
        <v>405</v>
      </c>
      <c r="B197" s="5" t="s">
        <v>406</v>
      </c>
      <c r="C197" s="5" t="s">
        <v>404</v>
      </c>
      <c r="D197" s="5">
        <v>17.899999999999999</v>
      </c>
      <c r="E197" s="5" t="s">
        <v>17</v>
      </c>
      <c r="F197" s="7"/>
    </row>
    <row r="198" spans="1:6">
      <c r="A198" s="5" t="s">
        <v>407</v>
      </c>
      <c r="B198" s="5" t="s">
        <v>408</v>
      </c>
      <c r="C198" s="5" t="s">
        <v>404</v>
      </c>
      <c r="D198" s="5">
        <v>21.8</v>
      </c>
      <c r="E198" s="5" t="s">
        <v>36</v>
      </c>
      <c r="F198" s="8"/>
    </row>
    <row r="199" spans="1:6">
      <c r="A199" s="5" t="s">
        <v>409</v>
      </c>
      <c r="B199" s="5" t="s">
        <v>410</v>
      </c>
      <c r="C199" s="5" t="s">
        <v>404</v>
      </c>
      <c r="D199" s="5">
        <v>21.3</v>
      </c>
      <c r="E199" s="5" t="s">
        <v>36</v>
      </c>
      <c r="F199" s="8"/>
    </row>
    <row r="200" spans="1:6">
      <c r="A200" s="5" t="s">
        <v>411</v>
      </c>
      <c r="B200" s="5" t="s">
        <v>412</v>
      </c>
      <c r="C200" s="5" t="s">
        <v>404</v>
      </c>
      <c r="D200" s="5">
        <v>19.600000000000001</v>
      </c>
      <c r="E200" s="5" t="s">
        <v>36</v>
      </c>
      <c r="F200" s="8"/>
    </row>
    <row r="201" spans="1:6">
      <c r="A201" s="5" t="s">
        <v>413</v>
      </c>
      <c r="B201" s="5" t="s">
        <v>414</v>
      </c>
      <c r="C201" s="5" t="s">
        <v>404</v>
      </c>
      <c r="D201" s="5">
        <v>9.6999999999999993</v>
      </c>
      <c r="E201" s="5" t="s">
        <v>14</v>
      </c>
      <c r="F201" s="6"/>
    </row>
    <row r="202" spans="1:6">
      <c r="A202" s="5" t="s">
        <v>415</v>
      </c>
      <c r="B202" s="5" t="s">
        <v>416</v>
      </c>
      <c r="C202" s="5" t="s">
        <v>404</v>
      </c>
      <c r="D202" s="5">
        <v>13.5</v>
      </c>
      <c r="E202" s="5" t="s">
        <v>17</v>
      </c>
      <c r="F202" s="7"/>
    </row>
    <row r="203" spans="1:6">
      <c r="A203" s="5" t="s">
        <v>417</v>
      </c>
      <c r="B203" s="5" t="s">
        <v>418</v>
      </c>
      <c r="C203" s="5" t="s">
        <v>404</v>
      </c>
      <c r="D203" s="5">
        <v>20.100000000000001</v>
      </c>
      <c r="E203" s="5" t="s">
        <v>36</v>
      </c>
      <c r="F203" s="8"/>
    </row>
    <row r="204" spans="1:6">
      <c r="A204" s="5" t="s">
        <v>419</v>
      </c>
      <c r="B204" s="5" t="s">
        <v>420</v>
      </c>
      <c r="C204" s="5" t="s">
        <v>404</v>
      </c>
      <c r="D204" s="5">
        <v>16.8</v>
      </c>
      <c r="E204" s="5" t="s">
        <v>17</v>
      </c>
      <c r="F204" s="7"/>
    </row>
    <row r="205" spans="1:6">
      <c r="A205" s="5" t="s">
        <v>421</v>
      </c>
      <c r="B205" s="5" t="s">
        <v>422</v>
      </c>
      <c r="C205" s="5" t="s">
        <v>404</v>
      </c>
      <c r="D205" s="5">
        <v>26.5</v>
      </c>
      <c r="E205" s="5" t="s">
        <v>36</v>
      </c>
      <c r="F205" s="8"/>
    </row>
    <row r="206" spans="1:6">
      <c r="A206" s="5" t="s">
        <v>423</v>
      </c>
      <c r="B206" s="5" t="s">
        <v>424</v>
      </c>
      <c r="C206" s="5" t="s">
        <v>404</v>
      </c>
      <c r="D206" s="5">
        <v>10.5</v>
      </c>
      <c r="E206" s="5" t="s">
        <v>14</v>
      </c>
      <c r="F206" s="6"/>
    </row>
    <row r="207" spans="1:6">
      <c r="A207" s="5" t="s">
        <v>425</v>
      </c>
      <c r="B207" s="5" t="s">
        <v>426</v>
      </c>
      <c r="C207" s="5" t="s">
        <v>404</v>
      </c>
      <c r="D207" s="5">
        <v>12.7</v>
      </c>
      <c r="E207" s="5" t="s">
        <v>17</v>
      </c>
      <c r="F207" s="7"/>
    </row>
    <row r="208" spans="1:6">
      <c r="A208" s="5" t="s">
        <v>427</v>
      </c>
      <c r="B208" s="5" t="s">
        <v>428</v>
      </c>
      <c r="C208" s="5" t="s">
        <v>404</v>
      </c>
      <c r="D208" s="5">
        <v>20.7</v>
      </c>
      <c r="E208" s="5" t="s">
        <v>36</v>
      </c>
      <c r="F208" s="8"/>
    </row>
    <row r="209" spans="1:6">
      <c r="A209" s="5" t="s">
        <v>429</v>
      </c>
      <c r="B209" s="5" t="s">
        <v>430</v>
      </c>
      <c r="C209" s="5" t="s">
        <v>404</v>
      </c>
      <c r="D209" s="5">
        <v>20.100000000000001</v>
      </c>
      <c r="E209" s="5" t="s">
        <v>36</v>
      </c>
      <c r="F209" s="8"/>
    </row>
    <row r="210" spans="1:6">
      <c r="A210" s="5" t="s">
        <v>431</v>
      </c>
      <c r="B210" s="5" t="s">
        <v>432</v>
      </c>
      <c r="C210" s="5" t="s">
        <v>404</v>
      </c>
      <c r="D210" s="5">
        <v>8.6</v>
      </c>
      <c r="E210" s="5" t="s">
        <v>14</v>
      </c>
      <c r="F210" s="6"/>
    </row>
    <row r="211" spans="1:6">
      <c r="A211" s="5" t="s">
        <v>433</v>
      </c>
      <c r="B211" s="5" t="s">
        <v>434</v>
      </c>
      <c r="C211" s="5" t="s">
        <v>404</v>
      </c>
      <c r="D211" s="5">
        <v>11.5</v>
      </c>
      <c r="E211" s="5" t="s">
        <v>17</v>
      </c>
      <c r="F211" s="7"/>
    </row>
    <row r="212" spans="1:6">
      <c r="A212" s="5" t="s">
        <v>435</v>
      </c>
      <c r="B212" s="5" t="s">
        <v>436</v>
      </c>
      <c r="C212" s="5" t="s">
        <v>404</v>
      </c>
      <c r="D212" s="5">
        <v>11.6</v>
      </c>
      <c r="E212" s="5" t="s">
        <v>17</v>
      </c>
      <c r="F212" s="7"/>
    </row>
  </sheetData>
  <hyperlinks>
    <hyperlink ref="B2" r:id="rId1"/>
    <hyperlink ref="B3" r:id="rId2"/>
  </hyperlinks>
  <pageMargins left="0.7" right="0.7" top="0.75" bottom="0.75" header="0.3" footer="0.3"/>
  <pageSetup paperSize="9" orientation="portrait" horizontalDpi="4294967293" r:id="rId3"/>
</worksheet>
</file>

<file path=xl/worksheets/sheet10.xml><?xml version="1.0" encoding="utf-8"?>
<worksheet xmlns="http://schemas.openxmlformats.org/spreadsheetml/2006/main" xmlns:r="http://schemas.openxmlformats.org/officeDocument/2006/relationships">
  <dimension ref="A1:G29"/>
  <sheetViews>
    <sheetView workbookViewId="0">
      <selection activeCell="I20" sqref="I20"/>
    </sheetView>
  </sheetViews>
  <sheetFormatPr defaultRowHeight="15"/>
  <cols>
    <col min="1" max="1" width="18.7109375" customWidth="1"/>
    <col min="2" max="7" width="13.7109375" customWidth="1"/>
  </cols>
  <sheetData>
    <row r="1" spans="1:7">
      <c r="A1" s="171" t="s">
        <v>1867</v>
      </c>
    </row>
    <row r="3" spans="1:7" ht="20.25" thickBot="1">
      <c r="A3" t="s">
        <v>1868</v>
      </c>
    </row>
    <row r="4" spans="1:7" ht="41.25" thickTop="1">
      <c r="A4" s="247" t="s">
        <v>1869</v>
      </c>
      <c r="B4" s="248" t="s">
        <v>1870</v>
      </c>
      <c r="C4" s="248" t="s">
        <v>1871</v>
      </c>
      <c r="D4" s="248" t="s">
        <v>1872</v>
      </c>
      <c r="E4" s="248" t="s">
        <v>1873</v>
      </c>
      <c r="F4" s="248" t="s">
        <v>1874</v>
      </c>
      <c r="G4" s="249" t="s">
        <v>1875</v>
      </c>
    </row>
    <row r="5" spans="1:7">
      <c r="A5" s="250" t="s">
        <v>1876</v>
      </c>
      <c r="B5" s="251">
        <v>786.5</v>
      </c>
      <c r="C5" s="252">
        <v>9286</v>
      </c>
      <c r="D5" s="253">
        <v>10.1</v>
      </c>
      <c r="E5" s="253">
        <v>5.7</v>
      </c>
      <c r="F5" s="252">
        <v>527</v>
      </c>
      <c r="G5" s="254">
        <v>5337</v>
      </c>
    </row>
    <row r="6" spans="1:7">
      <c r="A6" s="250" t="s">
        <v>13</v>
      </c>
      <c r="B6" s="251">
        <v>93.7</v>
      </c>
      <c r="C6" s="252">
        <v>1058</v>
      </c>
      <c r="D6" s="253">
        <v>10.5</v>
      </c>
      <c r="E6" s="253">
        <v>5.9</v>
      </c>
      <c r="F6" s="252">
        <v>63</v>
      </c>
      <c r="G6" s="254">
        <v>643</v>
      </c>
    </row>
    <row r="7" spans="1:7">
      <c r="A7" s="250" t="s">
        <v>1877</v>
      </c>
      <c r="B7" s="251">
        <v>51.1</v>
      </c>
      <c r="C7" s="252">
        <v>538</v>
      </c>
      <c r="D7" s="253">
        <v>10.4</v>
      </c>
      <c r="E7" s="253">
        <v>5.9</v>
      </c>
      <c r="F7" s="252">
        <v>32</v>
      </c>
      <c r="G7" s="254">
        <v>348</v>
      </c>
    </row>
    <row r="8" spans="1:7">
      <c r="A8" s="250" t="s">
        <v>88</v>
      </c>
      <c r="B8" s="251">
        <v>91.9</v>
      </c>
      <c r="C8" s="252">
        <v>969</v>
      </c>
      <c r="D8" s="253">
        <v>10.1</v>
      </c>
      <c r="E8" s="253">
        <v>5.7</v>
      </c>
      <c r="F8" s="252">
        <v>55</v>
      </c>
      <c r="G8" s="254">
        <v>577</v>
      </c>
    </row>
    <row r="9" spans="1:7">
      <c r="A9" s="250" t="s">
        <v>133</v>
      </c>
      <c r="B9" s="251">
        <v>60.7</v>
      </c>
      <c r="C9" s="252">
        <v>820</v>
      </c>
      <c r="D9" s="253">
        <v>9.6</v>
      </c>
      <c r="E9" s="253">
        <v>5.4</v>
      </c>
      <c r="F9" s="252">
        <v>44</v>
      </c>
      <c r="G9" s="254">
        <v>446</v>
      </c>
    </row>
    <row r="10" spans="1:7">
      <c r="A10" s="250" t="s">
        <v>1878</v>
      </c>
      <c r="B10" s="251">
        <v>97.5</v>
      </c>
      <c r="C10" s="252">
        <v>1225</v>
      </c>
      <c r="D10" s="253">
        <v>9.9</v>
      </c>
      <c r="E10" s="253">
        <v>5.6</v>
      </c>
      <c r="F10" s="252">
        <v>69</v>
      </c>
      <c r="G10" s="254">
        <v>596</v>
      </c>
    </row>
    <row r="11" spans="1:7">
      <c r="A11" s="250" t="s">
        <v>215</v>
      </c>
      <c r="B11" s="251">
        <v>58.7</v>
      </c>
      <c r="C11" s="252">
        <v>657</v>
      </c>
      <c r="D11" s="253">
        <v>10.9</v>
      </c>
      <c r="E11" s="253">
        <v>6.1</v>
      </c>
      <c r="F11" s="252">
        <v>40</v>
      </c>
      <c r="G11" s="254">
        <v>427</v>
      </c>
    </row>
    <row r="12" spans="1:7">
      <c r="A12" s="250" t="s">
        <v>244</v>
      </c>
      <c r="B12" s="251">
        <v>66.5</v>
      </c>
      <c r="C12" s="252">
        <v>793</v>
      </c>
      <c r="D12" s="253">
        <v>11.1</v>
      </c>
      <c r="E12" s="253">
        <v>6.3</v>
      </c>
      <c r="F12" s="252">
        <v>50</v>
      </c>
      <c r="G12" s="254">
        <v>538</v>
      </c>
    </row>
    <row r="13" spans="1:7">
      <c r="A13" s="250" t="s">
        <v>271</v>
      </c>
      <c r="B13" s="251">
        <v>59</v>
      </c>
      <c r="C13" s="252">
        <v>635</v>
      </c>
      <c r="D13" s="253">
        <v>10.3</v>
      </c>
      <c r="E13" s="253">
        <v>5.8</v>
      </c>
      <c r="F13" s="252">
        <v>37</v>
      </c>
      <c r="G13" s="254">
        <v>373</v>
      </c>
    </row>
    <row r="14" spans="1:7">
      <c r="A14" s="250" t="s">
        <v>304</v>
      </c>
      <c r="B14" s="251">
        <v>58.7</v>
      </c>
      <c r="C14" s="252">
        <v>754</v>
      </c>
      <c r="D14" s="253">
        <v>9.5</v>
      </c>
      <c r="E14" s="253">
        <v>5.4</v>
      </c>
      <c r="F14" s="252">
        <v>41</v>
      </c>
      <c r="G14" s="254">
        <v>416</v>
      </c>
    </row>
    <row r="15" spans="1:7">
      <c r="A15" s="250" t="s">
        <v>345</v>
      </c>
      <c r="B15" s="251">
        <v>83.1</v>
      </c>
      <c r="C15" s="252">
        <v>1115</v>
      </c>
      <c r="D15" s="253">
        <v>8.9</v>
      </c>
      <c r="E15" s="253">
        <v>5</v>
      </c>
      <c r="F15" s="252">
        <v>56</v>
      </c>
      <c r="G15" s="254">
        <v>554</v>
      </c>
    </row>
    <row r="16" spans="1:7" ht="15.75" thickBot="1">
      <c r="A16" s="255" t="s">
        <v>404</v>
      </c>
      <c r="B16" s="256">
        <v>65.599999999999994</v>
      </c>
      <c r="C16" s="257">
        <v>721</v>
      </c>
      <c r="D16" s="258">
        <v>9.8000000000000007</v>
      </c>
      <c r="E16" s="258">
        <v>5.5</v>
      </c>
      <c r="F16" s="257">
        <v>40</v>
      </c>
      <c r="G16" s="259">
        <v>419</v>
      </c>
    </row>
    <row r="17" spans="1:7" ht="15.75" thickTop="1"/>
    <row r="18" spans="1:7">
      <c r="A18" s="175" t="s">
        <v>3</v>
      </c>
      <c r="B18" t="s">
        <v>1879</v>
      </c>
    </row>
    <row r="19" spans="1:7">
      <c r="B19" t="s">
        <v>1880</v>
      </c>
    </row>
    <row r="22" spans="1:7">
      <c r="A22" s="260" t="s">
        <v>1881</v>
      </c>
      <c r="B22" s="260"/>
      <c r="C22" s="260"/>
      <c r="D22" s="260"/>
      <c r="E22" s="260"/>
      <c r="F22" s="260"/>
      <c r="G22" s="260"/>
    </row>
    <row r="23" spans="1:7">
      <c r="A23" s="260"/>
      <c r="B23" s="260"/>
      <c r="C23" s="260"/>
      <c r="D23" s="260"/>
      <c r="E23" s="260"/>
      <c r="F23" s="260"/>
      <c r="G23" s="260"/>
    </row>
    <row r="24" spans="1:7">
      <c r="A24" s="260"/>
      <c r="B24" s="260"/>
      <c r="C24" s="260"/>
      <c r="D24" s="260"/>
      <c r="E24" s="260"/>
      <c r="F24" s="260"/>
      <c r="G24" s="260"/>
    </row>
    <row r="25" spans="1:7">
      <c r="A25" s="260"/>
      <c r="B25" s="260"/>
      <c r="C25" s="260"/>
      <c r="D25" s="260"/>
      <c r="E25" s="260"/>
      <c r="F25" s="260"/>
      <c r="G25" s="260"/>
    </row>
    <row r="26" spans="1:7">
      <c r="A26" s="260"/>
      <c r="B26" s="260"/>
      <c r="C26" s="260"/>
      <c r="D26" s="260"/>
      <c r="E26" s="260"/>
      <c r="F26" s="260"/>
      <c r="G26" s="260"/>
    </row>
    <row r="27" spans="1:7">
      <c r="A27" s="261" t="s">
        <v>1882</v>
      </c>
    </row>
    <row r="29" spans="1:7">
      <c r="A29" t="s">
        <v>1883</v>
      </c>
    </row>
  </sheetData>
  <mergeCells count="1">
    <mergeCell ref="A22:G2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O447"/>
  <sheetViews>
    <sheetView tabSelected="1" workbookViewId="0">
      <pane ySplit="6" topLeftCell="A13" activePane="bottomLeft" state="frozen"/>
      <selection pane="bottomLeft" activeCell="E14" sqref="E14"/>
    </sheetView>
  </sheetViews>
  <sheetFormatPr defaultRowHeight="12"/>
  <cols>
    <col min="1" max="1" width="6.28515625" style="263" customWidth="1"/>
    <col min="2" max="2" width="27" style="263" customWidth="1"/>
    <col min="3" max="3" width="18.5703125" style="263" bestFit="1" customWidth="1"/>
    <col min="4" max="5" width="6.5703125" style="264" customWidth="1"/>
    <col min="6" max="6" width="11.28515625" style="274" customWidth="1"/>
    <col min="7" max="7" width="10.140625" style="274" customWidth="1"/>
    <col min="8" max="8" width="10.85546875" style="275" customWidth="1"/>
    <col min="9" max="11" width="8.42578125" style="275" customWidth="1"/>
    <col min="12" max="12" width="11.42578125" style="275" customWidth="1"/>
    <col min="13" max="13" width="9" style="276" customWidth="1"/>
    <col min="14" max="14" width="8.42578125" style="275" customWidth="1"/>
    <col min="15" max="15" width="10.42578125" style="276" customWidth="1"/>
    <col min="16" max="16384" width="9.140625" style="263"/>
  </cols>
  <sheetData>
    <row r="1" spans="1:15" ht="15.75">
      <c r="A1" s="262" t="s">
        <v>1884</v>
      </c>
      <c r="F1" s="264"/>
      <c r="G1" s="264"/>
      <c r="H1" s="263"/>
      <c r="I1" s="265"/>
      <c r="J1" s="265"/>
      <c r="K1" s="266"/>
      <c r="L1" s="266"/>
      <c r="M1" s="266"/>
      <c r="N1" s="264"/>
      <c r="O1" s="266"/>
    </row>
    <row r="2" spans="1:15">
      <c r="A2" s="263" t="s">
        <v>1885</v>
      </c>
      <c r="F2" s="264"/>
      <c r="G2" s="264"/>
      <c r="H2" s="263"/>
      <c r="I2" s="265"/>
      <c r="J2" s="265"/>
      <c r="K2" s="266"/>
      <c r="L2" s="266"/>
      <c r="M2" s="266"/>
      <c r="N2" s="264"/>
      <c r="O2" s="266"/>
    </row>
    <row r="3" spans="1:15">
      <c r="A3" s="263" t="s">
        <v>1886</v>
      </c>
      <c r="F3" s="264"/>
      <c r="G3" s="264"/>
      <c r="H3" s="263"/>
      <c r="I3" s="265"/>
      <c r="J3" s="265"/>
      <c r="K3" s="266"/>
      <c r="L3" s="266"/>
      <c r="M3" s="266"/>
      <c r="N3" s="264"/>
      <c r="O3" s="266"/>
    </row>
    <row r="4" spans="1:15">
      <c r="A4" s="267">
        <v>40969</v>
      </c>
      <c r="F4" s="264"/>
      <c r="G4" s="264"/>
      <c r="H4" s="263"/>
      <c r="I4" s="265"/>
      <c r="J4" s="265"/>
      <c r="K4" s="266"/>
      <c r="L4" s="266"/>
      <c r="M4" s="266"/>
      <c r="N4" s="264"/>
      <c r="O4" s="266"/>
    </row>
    <row r="5" spans="1:15">
      <c r="F5" s="264"/>
      <c r="G5" s="264"/>
      <c r="H5" s="264"/>
      <c r="I5" s="266"/>
      <c r="J5" s="266"/>
      <c r="K5" s="266"/>
      <c r="L5" s="266"/>
      <c r="M5" s="266"/>
      <c r="N5" s="264"/>
      <c r="O5" s="266"/>
    </row>
    <row r="6" spans="1:15" s="268" customFormat="1" ht="48" customHeight="1">
      <c r="A6" s="268" t="s">
        <v>1195</v>
      </c>
      <c r="B6" s="268" t="s">
        <v>1887</v>
      </c>
      <c r="C6" s="268" t="s">
        <v>1888</v>
      </c>
      <c r="D6" s="269" t="s">
        <v>1835</v>
      </c>
      <c r="E6" s="269" t="s">
        <v>1197</v>
      </c>
      <c r="F6" s="269" t="s">
        <v>1889</v>
      </c>
      <c r="G6" s="269" t="s">
        <v>1890</v>
      </c>
      <c r="H6" s="270" t="s">
        <v>1891</v>
      </c>
      <c r="I6" s="270" t="s">
        <v>1892</v>
      </c>
      <c r="J6" s="270" t="s">
        <v>1893</v>
      </c>
      <c r="K6" s="270" t="s">
        <v>1894</v>
      </c>
      <c r="L6" s="269" t="s">
        <v>1895</v>
      </c>
      <c r="M6" s="270" t="s">
        <v>1896</v>
      </c>
    </row>
    <row r="7" spans="1:15">
      <c r="A7" s="271" t="s">
        <v>1897</v>
      </c>
      <c r="B7" s="271" t="s">
        <v>465</v>
      </c>
      <c r="C7" s="271" t="s">
        <v>1898</v>
      </c>
      <c r="D7" s="271" t="s">
        <v>1899</v>
      </c>
      <c r="E7" s="271" t="s">
        <v>1898</v>
      </c>
      <c r="F7" s="272">
        <v>4737680</v>
      </c>
      <c r="G7" s="272">
        <v>52234045</v>
      </c>
      <c r="H7" s="273">
        <v>9243.5889982217068</v>
      </c>
      <c r="I7" s="273">
        <v>9235.0901725757667</v>
      </c>
      <c r="J7" s="273">
        <v>9252.093592015437</v>
      </c>
      <c r="K7" s="273">
        <v>9243.5889982217068</v>
      </c>
      <c r="L7" s="273" t="s">
        <v>1900</v>
      </c>
      <c r="M7" s="273">
        <v>9243.5889982217068</v>
      </c>
      <c r="N7" s="263"/>
      <c r="O7" s="263"/>
    </row>
    <row r="8" spans="1:15">
      <c r="A8" s="271" t="s">
        <v>1901</v>
      </c>
      <c r="B8" s="271" t="s">
        <v>1847</v>
      </c>
      <c r="C8" s="271" t="s">
        <v>1898</v>
      </c>
      <c r="D8" s="271" t="s">
        <v>1901</v>
      </c>
      <c r="E8" s="271" t="s">
        <v>1898</v>
      </c>
      <c r="F8" s="272">
        <v>320991</v>
      </c>
      <c r="G8" s="272">
        <v>2606625</v>
      </c>
      <c r="H8" s="273">
        <v>12558.286606897134</v>
      </c>
      <c r="I8" s="273">
        <v>12513.570886855341</v>
      </c>
      <c r="J8" s="273">
        <v>12603.119045575095</v>
      </c>
      <c r="K8" s="273">
        <v>9243.5889982217068</v>
      </c>
      <c r="L8" s="273" t="s">
        <v>1902</v>
      </c>
      <c r="M8" s="273">
        <v>12558.286606897134</v>
      </c>
      <c r="N8" s="263"/>
      <c r="O8" s="263"/>
    </row>
    <row r="9" spans="1:15">
      <c r="A9" s="271" t="s">
        <v>1903</v>
      </c>
      <c r="B9" s="271" t="s">
        <v>1848</v>
      </c>
      <c r="C9" s="271" t="s">
        <v>1898</v>
      </c>
      <c r="D9" s="271" t="s">
        <v>1903</v>
      </c>
      <c r="E9" s="271" t="s">
        <v>1898</v>
      </c>
      <c r="F9" s="272">
        <v>717823</v>
      </c>
      <c r="G9" s="272">
        <v>6935736</v>
      </c>
      <c r="H9" s="273">
        <v>10463.286976118621</v>
      </c>
      <c r="I9" s="273">
        <v>10438.539291831383</v>
      </c>
      <c r="J9" s="273">
        <v>10488.077836517765</v>
      </c>
      <c r="K9" s="273">
        <v>9243.5889982217068</v>
      </c>
      <c r="L9" s="273" t="s">
        <v>1902</v>
      </c>
      <c r="M9" s="273">
        <v>10463.286976118621</v>
      </c>
      <c r="N9" s="263"/>
      <c r="O9" s="263"/>
    </row>
    <row r="10" spans="1:15">
      <c r="A10" s="271" t="s">
        <v>1904</v>
      </c>
      <c r="B10" s="271" t="s">
        <v>1851</v>
      </c>
      <c r="C10" s="271" t="s">
        <v>1898</v>
      </c>
      <c r="D10" s="271" t="s">
        <v>1904</v>
      </c>
      <c r="E10" s="271" t="s">
        <v>1898</v>
      </c>
      <c r="F10" s="272">
        <v>444454</v>
      </c>
      <c r="G10" s="272">
        <v>5301252</v>
      </c>
      <c r="H10" s="273">
        <v>8580.0672284821394</v>
      </c>
      <c r="I10" s="273">
        <v>8554.330591671378</v>
      </c>
      <c r="J10" s="273">
        <v>8605.860943478654</v>
      </c>
      <c r="K10" s="273">
        <v>9243.5889982217068</v>
      </c>
      <c r="L10" s="273" t="s">
        <v>1905</v>
      </c>
      <c r="M10" s="273">
        <v>8580.0672284821394</v>
      </c>
      <c r="N10" s="263"/>
      <c r="O10" s="263"/>
    </row>
    <row r="11" spans="1:15">
      <c r="A11" s="271" t="s">
        <v>1906</v>
      </c>
      <c r="B11" s="271" t="s">
        <v>1845</v>
      </c>
      <c r="C11" s="271" t="s">
        <v>1898</v>
      </c>
      <c r="D11" s="271" t="s">
        <v>1906</v>
      </c>
      <c r="E11" s="271" t="s">
        <v>1898</v>
      </c>
      <c r="F11" s="272">
        <v>427525</v>
      </c>
      <c r="G11" s="272">
        <v>4481431</v>
      </c>
      <c r="H11" s="273">
        <v>9864.0893507178716</v>
      </c>
      <c r="I11" s="273">
        <v>9833.8172966116508</v>
      </c>
      <c r="J11" s="273">
        <v>9894.4298595457185</v>
      </c>
      <c r="K11" s="273">
        <v>9243.5889982217068</v>
      </c>
      <c r="L11" s="273" t="s">
        <v>1902</v>
      </c>
      <c r="M11" s="273">
        <v>9864.0893507178716</v>
      </c>
      <c r="N11" s="263"/>
      <c r="O11" s="263"/>
    </row>
    <row r="12" spans="1:15">
      <c r="A12" s="271" t="s">
        <v>1907</v>
      </c>
      <c r="B12" s="271" t="s">
        <v>1850</v>
      </c>
      <c r="C12" s="271" t="s">
        <v>1898</v>
      </c>
      <c r="D12" s="271" t="s">
        <v>1907</v>
      </c>
      <c r="E12" s="271" t="s">
        <v>1898</v>
      </c>
      <c r="F12" s="272">
        <v>503107</v>
      </c>
      <c r="G12" s="272">
        <v>5455179</v>
      </c>
      <c r="H12" s="273">
        <v>9496.4835545955175</v>
      </c>
      <c r="I12" s="273">
        <v>9469.7605373255756</v>
      </c>
      <c r="J12" s="273">
        <v>9523.262271828462</v>
      </c>
      <c r="K12" s="273">
        <v>9243.5889982217068</v>
      </c>
      <c r="L12" s="273" t="s">
        <v>1902</v>
      </c>
      <c r="M12" s="273">
        <v>9496.4835545955175</v>
      </c>
      <c r="N12" s="263"/>
      <c r="O12" s="263"/>
    </row>
    <row r="13" spans="1:15">
      <c r="A13" s="271" t="s">
        <v>1908</v>
      </c>
      <c r="B13" s="271" t="s">
        <v>1909</v>
      </c>
      <c r="C13" s="271" t="s">
        <v>1898</v>
      </c>
      <c r="D13" s="271" t="s">
        <v>1908</v>
      </c>
      <c r="E13" s="271" t="s">
        <v>1898</v>
      </c>
      <c r="F13" s="272">
        <v>379836</v>
      </c>
      <c r="G13" s="272">
        <v>5831845</v>
      </c>
      <c r="H13" s="273">
        <v>6736.6732527360928</v>
      </c>
      <c r="I13" s="273">
        <v>6714.7329163507475</v>
      </c>
      <c r="J13" s="273">
        <v>6758.6662297126941</v>
      </c>
      <c r="K13" s="273">
        <v>9243.5889982217068</v>
      </c>
      <c r="L13" s="273" t="s">
        <v>1905</v>
      </c>
      <c r="M13" s="273">
        <v>6736.6732527360928</v>
      </c>
      <c r="N13" s="263"/>
      <c r="O13" s="263"/>
    </row>
    <row r="14" spans="1:15">
      <c r="A14" s="271" t="s">
        <v>1910</v>
      </c>
      <c r="B14" s="271" t="s">
        <v>1846</v>
      </c>
      <c r="C14" s="271" t="s">
        <v>1898</v>
      </c>
      <c r="D14" s="271" t="s">
        <v>1910</v>
      </c>
      <c r="E14" s="271" t="s">
        <v>1898</v>
      </c>
      <c r="F14" s="272">
        <v>524715</v>
      </c>
      <c r="G14" s="272">
        <v>7825177</v>
      </c>
      <c r="H14" s="273">
        <v>6753.001704079531</v>
      </c>
      <c r="I14" s="273">
        <v>6734.2621494551777</v>
      </c>
      <c r="J14" s="273">
        <v>6771.7795047590598</v>
      </c>
      <c r="K14" s="273">
        <v>9243.5889982217068</v>
      </c>
      <c r="L14" s="273" t="s">
        <v>1905</v>
      </c>
      <c r="M14" s="273">
        <v>6753.001704079531</v>
      </c>
      <c r="N14" s="263"/>
      <c r="O14" s="263"/>
    </row>
    <row r="15" spans="1:15">
      <c r="A15" s="271" t="s">
        <v>471</v>
      </c>
      <c r="B15" s="271" t="s">
        <v>472</v>
      </c>
      <c r="C15" s="271" t="s">
        <v>1898</v>
      </c>
      <c r="D15" s="271" t="s">
        <v>471</v>
      </c>
      <c r="E15" s="271" t="s">
        <v>1898</v>
      </c>
      <c r="F15" s="272">
        <v>668901</v>
      </c>
      <c r="G15" s="272">
        <v>8523074</v>
      </c>
      <c r="H15" s="273">
        <v>8051.2977603896006</v>
      </c>
      <c r="I15" s="273">
        <v>8031.5175996290818</v>
      </c>
      <c r="J15" s="273">
        <v>8071.1136716138371</v>
      </c>
      <c r="K15" s="273">
        <v>9243.5889982217068</v>
      </c>
      <c r="L15" s="273" t="s">
        <v>1905</v>
      </c>
      <c r="M15" s="273">
        <v>8051.2977603896006</v>
      </c>
      <c r="N15" s="263"/>
      <c r="O15" s="263"/>
    </row>
    <row r="16" spans="1:15">
      <c r="A16" s="271" t="s">
        <v>1911</v>
      </c>
      <c r="B16" s="271" t="s">
        <v>1849</v>
      </c>
      <c r="C16" s="271" t="s">
        <v>1898</v>
      </c>
      <c r="D16" s="271" t="s">
        <v>1911</v>
      </c>
      <c r="E16" s="271" t="s">
        <v>1898</v>
      </c>
      <c r="F16" s="272">
        <v>750328</v>
      </c>
      <c r="G16" s="272">
        <v>5273726</v>
      </c>
      <c r="H16" s="273">
        <v>14783.126053150969</v>
      </c>
      <c r="I16" s="273">
        <v>14748.417454737781</v>
      </c>
      <c r="J16" s="273">
        <v>14817.893878589459</v>
      </c>
      <c r="K16" s="273">
        <v>9243.5889982217068</v>
      </c>
      <c r="L16" s="273" t="s">
        <v>1902</v>
      </c>
      <c r="M16" s="273">
        <v>14783.126053150969</v>
      </c>
      <c r="N16" s="263"/>
      <c r="O16" s="263"/>
    </row>
    <row r="17" spans="1:15">
      <c r="A17" s="271" t="s">
        <v>1912</v>
      </c>
      <c r="B17" s="271" t="s">
        <v>1913</v>
      </c>
      <c r="C17" s="271" t="s">
        <v>1898</v>
      </c>
      <c r="D17" s="271" t="s">
        <v>1914</v>
      </c>
      <c r="E17" s="271" t="s">
        <v>1898</v>
      </c>
      <c r="F17" s="272">
        <v>338661</v>
      </c>
      <c r="G17" s="272">
        <v>4385424</v>
      </c>
      <c r="H17" s="273">
        <v>8004.0566318061547</v>
      </c>
      <c r="I17" s="273">
        <v>7976.2321598614571</v>
      </c>
      <c r="J17" s="273">
        <v>8031.9518093947672</v>
      </c>
      <c r="K17" s="273">
        <v>9243.5889982217068</v>
      </c>
      <c r="L17" s="273" t="s">
        <v>1905</v>
      </c>
      <c r="M17" s="273">
        <v>8004.0566318061547</v>
      </c>
      <c r="N17" s="263"/>
      <c r="O17" s="263"/>
    </row>
    <row r="18" spans="1:15">
      <c r="A18" s="271" t="s">
        <v>1915</v>
      </c>
      <c r="B18" s="271" t="s">
        <v>1916</v>
      </c>
      <c r="C18" s="271" t="s">
        <v>1898</v>
      </c>
      <c r="D18" s="271" t="s">
        <v>1917</v>
      </c>
      <c r="E18" s="271" t="s">
        <v>1898</v>
      </c>
      <c r="F18" s="272">
        <v>330240</v>
      </c>
      <c r="G18" s="272">
        <v>4137650</v>
      </c>
      <c r="H18" s="273">
        <v>8119.5008412870448</v>
      </c>
      <c r="I18" s="273">
        <v>8091.2847027932885</v>
      </c>
      <c r="J18" s="273">
        <v>8147.7895904195466</v>
      </c>
      <c r="K18" s="273">
        <v>9243.5889982217068</v>
      </c>
      <c r="L18" s="273" t="s">
        <v>1905</v>
      </c>
      <c r="M18" s="273">
        <v>8119.5008412870448</v>
      </c>
      <c r="N18" s="263"/>
      <c r="O18" s="263"/>
    </row>
    <row r="19" spans="1:15">
      <c r="A19" s="271" t="s">
        <v>1918</v>
      </c>
      <c r="B19" s="271" t="s">
        <v>1919</v>
      </c>
      <c r="C19" s="271" t="s">
        <v>1919</v>
      </c>
      <c r="D19" s="271" t="s">
        <v>1917</v>
      </c>
      <c r="E19" s="271" t="s">
        <v>1898</v>
      </c>
      <c r="F19" s="272">
        <v>70773</v>
      </c>
      <c r="G19" s="272">
        <v>498072</v>
      </c>
      <c r="H19" s="273">
        <v>14343.391673465076</v>
      </c>
      <c r="I19" s="273">
        <v>14234.095147328964</v>
      </c>
      <c r="J19" s="273">
        <v>14453.296770171079</v>
      </c>
      <c r="K19" s="273">
        <v>9243.5889982217068</v>
      </c>
      <c r="L19" s="273" t="s">
        <v>1902</v>
      </c>
      <c r="M19" s="273">
        <v>8119.5008412870448</v>
      </c>
      <c r="N19" s="263"/>
      <c r="O19" s="263"/>
    </row>
    <row r="20" spans="1:15">
      <c r="A20" s="271" t="s">
        <v>1920</v>
      </c>
      <c r="B20" s="271" t="s">
        <v>1921</v>
      </c>
      <c r="C20" s="271" t="s">
        <v>1921</v>
      </c>
      <c r="D20" s="271" t="s">
        <v>1908</v>
      </c>
      <c r="E20" s="271" t="s">
        <v>1898</v>
      </c>
      <c r="F20" s="272">
        <v>29338</v>
      </c>
      <c r="G20" s="272">
        <v>616282</v>
      </c>
      <c r="H20" s="273">
        <v>4984.902614641358</v>
      </c>
      <c r="I20" s="273">
        <v>4927.0892942141072</v>
      </c>
      <c r="J20" s="273">
        <v>5043.2167690468159</v>
      </c>
      <c r="K20" s="273">
        <v>9243.5889982217068</v>
      </c>
      <c r="L20" s="273" t="s">
        <v>1905</v>
      </c>
      <c r="M20" s="273">
        <v>6736.6732527360928</v>
      </c>
      <c r="N20" s="263"/>
      <c r="O20" s="263"/>
    </row>
    <row r="21" spans="1:15">
      <c r="A21" s="271" t="s">
        <v>1922</v>
      </c>
      <c r="B21" s="271" t="s">
        <v>1923</v>
      </c>
      <c r="C21" s="271" t="s">
        <v>1923</v>
      </c>
      <c r="D21" s="271" t="s">
        <v>1903</v>
      </c>
      <c r="E21" s="271" t="s">
        <v>1898</v>
      </c>
      <c r="F21" s="272">
        <v>46806</v>
      </c>
      <c r="G21" s="272">
        <v>494350</v>
      </c>
      <c r="H21" s="273">
        <v>10417.968547566687</v>
      </c>
      <c r="I21" s="273">
        <v>10319.439370061991</v>
      </c>
      <c r="J21" s="273">
        <v>10517.172813723499</v>
      </c>
      <c r="K21" s="273">
        <v>9243.5889982217068</v>
      </c>
      <c r="L21" s="273" t="s">
        <v>1902</v>
      </c>
      <c r="M21" s="273">
        <v>10463.286976118621</v>
      </c>
      <c r="N21" s="263"/>
      <c r="O21" s="263"/>
    </row>
    <row r="22" spans="1:15">
      <c r="A22" s="271" t="s">
        <v>1924</v>
      </c>
      <c r="B22" s="271" t="s">
        <v>1925</v>
      </c>
      <c r="C22" s="271" t="s">
        <v>1925</v>
      </c>
      <c r="D22" s="271" t="s">
        <v>1906</v>
      </c>
      <c r="E22" s="271" t="s">
        <v>1898</v>
      </c>
      <c r="F22" s="272">
        <v>64672</v>
      </c>
      <c r="G22" s="272">
        <v>763724</v>
      </c>
      <c r="H22" s="273">
        <v>8996.4949188549417</v>
      </c>
      <c r="I22" s="273">
        <v>8924.6421472775201</v>
      </c>
      <c r="J22" s="273">
        <v>9068.766277364186</v>
      </c>
      <c r="K22" s="273">
        <v>9243.5889982217068</v>
      </c>
      <c r="L22" s="273" t="s">
        <v>1905</v>
      </c>
      <c r="M22" s="273">
        <v>9864.0893507178716</v>
      </c>
      <c r="N22" s="263"/>
      <c r="O22" s="263"/>
    </row>
    <row r="23" spans="1:15">
      <c r="A23" s="271" t="s">
        <v>1926</v>
      </c>
      <c r="B23" s="271" t="s">
        <v>1927</v>
      </c>
      <c r="C23" s="271" t="s">
        <v>1927</v>
      </c>
      <c r="D23" s="271" t="s">
        <v>1911</v>
      </c>
      <c r="E23" s="271" t="s">
        <v>1898</v>
      </c>
      <c r="F23" s="272">
        <v>138315</v>
      </c>
      <c r="G23" s="272">
        <v>749944</v>
      </c>
      <c r="H23" s="273">
        <v>19178.158955145587</v>
      </c>
      <c r="I23" s="273">
        <v>19070.558961212435</v>
      </c>
      <c r="J23" s="273">
        <v>19286.18713645032</v>
      </c>
      <c r="K23" s="273">
        <v>9243.5889982217068</v>
      </c>
      <c r="L23" s="273" t="s">
        <v>1902</v>
      </c>
      <c r="M23" s="273">
        <v>14783.126053150969</v>
      </c>
      <c r="N23" s="263"/>
      <c r="O23" s="263"/>
    </row>
    <row r="24" spans="1:15">
      <c r="A24" s="271" t="s">
        <v>1928</v>
      </c>
      <c r="B24" s="271" t="s">
        <v>1929</v>
      </c>
      <c r="C24" s="271" t="s">
        <v>1929</v>
      </c>
      <c r="D24" s="271" t="s">
        <v>1911</v>
      </c>
      <c r="E24" s="271" t="s">
        <v>1898</v>
      </c>
      <c r="F24" s="272">
        <v>33654</v>
      </c>
      <c r="G24" s="272">
        <v>404789</v>
      </c>
      <c r="H24" s="273">
        <v>9452.7567351427315</v>
      </c>
      <c r="I24" s="273">
        <v>9342.6888914402298</v>
      </c>
      <c r="J24" s="273">
        <v>9563.7145683964391</v>
      </c>
      <c r="K24" s="273">
        <v>9243.5889982217068</v>
      </c>
      <c r="L24" s="273" t="s">
        <v>1902</v>
      </c>
      <c r="M24" s="273">
        <v>14783.126053150969</v>
      </c>
      <c r="N24" s="263"/>
      <c r="O24" s="263"/>
    </row>
    <row r="25" spans="1:15">
      <c r="A25" s="271" t="s">
        <v>1930</v>
      </c>
      <c r="B25" s="271" t="s">
        <v>1931</v>
      </c>
      <c r="C25" s="271" t="s">
        <v>1931</v>
      </c>
      <c r="D25" s="271" t="s">
        <v>1914</v>
      </c>
      <c r="E25" s="271" t="s">
        <v>1898</v>
      </c>
      <c r="F25" s="272">
        <v>58994</v>
      </c>
      <c r="G25" s="272">
        <v>515522</v>
      </c>
      <c r="H25" s="273">
        <v>12316.979830030263</v>
      </c>
      <c r="I25" s="273">
        <v>12210.581007410159</v>
      </c>
      <c r="J25" s="273">
        <v>12424.027734134132</v>
      </c>
      <c r="K25" s="273">
        <v>9243.5889982217068</v>
      </c>
      <c r="L25" s="273" t="s">
        <v>1902</v>
      </c>
      <c r="M25" s="273">
        <v>8004.0566318061547</v>
      </c>
      <c r="N25" s="263"/>
      <c r="O25" s="263"/>
    </row>
    <row r="26" spans="1:15">
      <c r="A26" s="271" t="s">
        <v>1932</v>
      </c>
      <c r="B26" s="271" t="s">
        <v>1933</v>
      </c>
      <c r="C26" s="271" t="s">
        <v>1933</v>
      </c>
      <c r="D26" s="271" t="s">
        <v>1908</v>
      </c>
      <c r="E26" s="271" t="s">
        <v>1898</v>
      </c>
      <c r="F26" s="272">
        <v>77547</v>
      </c>
      <c r="G26" s="272">
        <v>1413025</v>
      </c>
      <c r="H26" s="273">
        <v>5727.3090130379778</v>
      </c>
      <c r="I26" s="273">
        <v>5685.9502868951859</v>
      </c>
      <c r="J26" s="273">
        <v>5768.8877089860516</v>
      </c>
      <c r="K26" s="273">
        <v>9243.5889982217068</v>
      </c>
      <c r="L26" s="273" t="s">
        <v>1905</v>
      </c>
      <c r="M26" s="273">
        <v>6736.6732527360928</v>
      </c>
      <c r="N26" s="263"/>
      <c r="O26" s="263"/>
    </row>
    <row r="27" spans="1:15">
      <c r="A27" s="271" t="s">
        <v>1934</v>
      </c>
      <c r="B27" s="271" t="s">
        <v>1935</v>
      </c>
      <c r="C27" s="271" t="s">
        <v>1935</v>
      </c>
      <c r="D27" s="271" t="s">
        <v>1911</v>
      </c>
      <c r="E27" s="271" t="s">
        <v>1898</v>
      </c>
      <c r="F27" s="272">
        <v>81117</v>
      </c>
      <c r="G27" s="272">
        <v>593527</v>
      </c>
      <c r="H27" s="273">
        <v>14574.885948648627</v>
      </c>
      <c r="I27" s="273">
        <v>14471.773236367872</v>
      </c>
      <c r="J27" s="273">
        <v>14678.534835421953</v>
      </c>
      <c r="K27" s="273">
        <v>9243.5889982217068</v>
      </c>
      <c r="L27" s="273" t="s">
        <v>1902</v>
      </c>
      <c r="M27" s="273">
        <v>14783.126053150969</v>
      </c>
      <c r="N27" s="263"/>
      <c r="O27" s="263"/>
    </row>
    <row r="28" spans="1:15">
      <c r="A28" s="271" t="s">
        <v>1936</v>
      </c>
      <c r="B28" s="271" t="s">
        <v>1937</v>
      </c>
      <c r="C28" s="271" t="s">
        <v>1937</v>
      </c>
      <c r="D28" s="271" t="s">
        <v>1917</v>
      </c>
      <c r="E28" s="271" t="s">
        <v>1898</v>
      </c>
      <c r="F28" s="272">
        <v>138241</v>
      </c>
      <c r="G28" s="272">
        <v>1296814</v>
      </c>
      <c r="H28" s="273">
        <v>11305.042086364554</v>
      </c>
      <c r="I28" s="273">
        <v>11243.706051646952</v>
      </c>
      <c r="J28" s="273">
        <v>11366.622269417747</v>
      </c>
      <c r="K28" s="273">
        <v>9243.5889982217068</v>
      </c>
      <c r="L28" s="273" t="s">
        <v>1902</v>
      </c>
      <c r="M28" s="273">
        <v>8119.5008412870448</v>
      </c>
      <c r="N28" s="263"/>
      <c r="O28" s="263"/>
    </row>
    <row r="29" spans="1:15">
      <c r="A29" s="271" t="s">
        <v>1938</v>
      </c>
      <c r="B29" s="271" t="s">
        <v>1939</v>
      </c>
      <c r="C29" s="271" t="s">
        <v>1939</v>
      </c>
      <c r="D29" s="271" t="s">
        <v>1908</v>
      </c>
      <c r="E29" s="271" t="s">
        <v>1898</v>
      </c>
      <c r="F29" s="272">
        <v>104170</v>
      </c>
      <c r="G29" s="272">
        <v>1107521</v>
      </c>
      <c r="H29" s="273">
        <v>9472.3107148708677</v>
      </c>
      <c r="I29" s="273">
        <v>9413.4669670556068</v>
      </c>
      <c r="J29" s="273">
        <v>9531.424380450062</v>
      </c>
      <c r="K29" s="273">
        <v>9243.5889982217068</v>
      </c>
      <c r="L29" s="273" t="s">
        <v>1902</v>
      </c>
      <c r="M29" s="273">
        <v>6736.6732527360928</v>
      </c>
      <c r="N29" s="263"/>
      <c r="O29" s="263"/>
    </row>
    <row r="30" spans="1:15">
      <c r="A30" s="271" t="s">
        <v>1940</v>
      </c>
      <c r="B30" s="271" t="s">
        <v>1941</v>
      </c>
      <c r="C30" s="271" t="s">
        <v>1941</v>
      </c>
      <c r="D30" s="271" t="s">
        <v>1914</v>
      </c>
      <c r="E30" s="271" t="s">
        <v>1898</v>
      </c>
      <c r="F30" s="272">
        <v>115373</v>
      </c>
      <c r="G30" s="272">
        <v>1427418</v>
      </c>
      <c r="H30" s="273">
        <v>8466.3419332999456</v>
      </c>
      <c r="I30" s="273">
        <v>8416.29799333357</v>
      </c>
      <c r="J30" s="273">
        <v>8516.6039688075907</v>
      </c>
      <c r="K30" s="273">
        <v>9243.5889982217068</v>
      </c>
      <c r="L30" s="273" t="s">
        <v>1905</v>
      </c>
      <c r="M30" s="273">
        <v>8004.0566318061547</v>
      </c>
      <c r="N30" s="263"/>
      <c r="O30" s="263"/>
    </row>
    <row r="31" spans="1:15">
      <c r="A31" s="271" t="s">
        <v>1942</v>
      </c>
      <c r="B31" s="271" t="s">
        <v>1943</v>
      </c>
      <c r="C31" s="271" t="s">
        <v>1943</v>
      </c>
      <c r="D31" s="271" t="s">
        <v>1903</v>
      </c>
      <c r="E31" s="271" t="s">
        <v>1898</v>
      </c>
      <c r="F31" s="272">
        <v>125502</v>
      </c>
      <c r="G31" s="272">
        <v>1169270</v>
      </c>
      <c r="H31" s="273">
        <v>11182.967879296362</v>
      </c>
      <c r="I31" s="273">
        <v>11119.443522706841</v>
      </c>
      <c r="J31" s="273">
        <v>11246.757646948552</v>
      </c>
      <c r="K31" s="273">
        <v>9243.5889982217068</v>
      </c>
      <c r="L31" s="273" t="s">
        <v>1902</v>
      </c>
      <c r="M31" s="273">
        <v>10463.286976118621</v>
      </c>
      <c r="N31" s="263"/>
      <c r="O31" s="263"/>
    </row>
    <row r="32" spans="1:15">
      <c r="A32" s="271" t="s">
        <v>1944</v>
      </c>
      <c r="B32" s="271" t="s">
        <v>1945</v>
      </c>
      <c r="C32" s="271" t="s">
        <v>1945</v>
      </c>
      <c r="D32" s="271" t="s">
        <v>1906</v>
      </c>
      <c r="E32" s="271" t="s">
        <v>1898</v>
      </c>
      <c r="F32" s="272">
        <v>44142</v>
      </c>
      <c r="G32" s="272">
        <v>648748</v>
      </c>
      <c r="H32" s="273">
        <v>7026.9083077718842</v>
      </c>
      <c r="I32" s="273">
        <v>6959.1855171246443</v>
      </c>
      <c r="J32" s="273">
        <v>7095.1089627856582</v>
      </c>
      <c r="K32" s="273">
        <v>9243.5889982217068</v>
      </c>
      <c r="L32" s="273" t="s">
        <v>1905</v>
      </c>
      <c r="M32" s="273">
        <v>9864.0893507178716</v>
      </c>
      <c r="N32" s="263"/>
      <c r="O32" s="263"/>
    </row>
    <row r="33" spans="1:15">
      <c r="A33" s="271" t="s">
        <v>1946</v>
      </c>
      <c r="B33" s="271" t="s">
        <v>1947</v>
      </c>
      <c r="C33" s="271" t="s">
        <v>1947</v>
      </c>
      <c r="D33" s="271" t="s">
        <v>1906</v>
      </c>
      <c r="E33" s="271" t="s">
        <v>1898</v>
      </c>
      <c r="F33" s="272">
        <v>84271</v>
      </c>
      <c r="G33" s="272">
        <v>703008</v>
      </c>
      <c r="H33" s="273">
        <v>12929.219761543904</v>
      </c>
      <c r="I33" s="273">
        <v>12838.296665385356</v>
      </c>
      <c r="J33" s="273">
        <v>13020.606690370409</v>
      </c>
      <c r="K33" s="273">
        <v>9243.5889982217068</v>
      </c>
      <c r="L33" s="273" t="s">
        <v>1902</v>
      </c>
      <c r="M33" s="273">
        <v>9864.0893507178716</v>
      </c>
      <c r="N33" s="263"/>
      <c r="O33" s="263"/>
    </row>
    <row r="34" spans="1:15">
      <c r="A34" s="271" t="s">
        <v>1948</v>
      </c>
      <c r="B34" s="271" t="s">
        <v>1949</v>
      </c>
      <c r="C34" s="271" t="s">
        <v>1949</v>
      </c>
      <c r="D34" s="271" t="s">
        <v>1908</v>
      </c>
      <c r="E34" s="271" t="s">
        <v>1898</v>
      </c>
      <c r="F34" s="272">
        <v>60715</v>
      </c>
      <c r="G34" s="272">
        <v>862346</v>
      </c>
      <c r="H34" s="273">
        <v>7542.7291730853522</v>
      </c>
      <c r="I34" s="273">
        <v>7480.2458732042896</v>
      </c>
      <c r="J34" s="273">
        <v>7605.5881903483278</v>
      </c>
      <c r="K34" s="273">
        <v>9243.5889982217068</v>
      </c>
      <c r="L34" s="273" t="s">
        <v>1905</v>
      </c>
      <c r="M34" s="273">
        <v>6736.6732527360928</v>
      </c>
      <c r="N34" s="263"/>
      <c r="O34" s="263"/>
    </row>
    <row r="35" spans="1:15">
      <c r="A35" s="271" t="s">
        <v>1950</v>
      </c>
      <c r="B35" s="271" t="s">
        <v>1951</v>
      </c>
      <c r="C35" s="271" t="s">
        <v>1951</v>
      </c>
      <c r="D35" s="271" t="s">
        <v>1906</v>
      </c>
      <c r="E35" s="271" t="s">
        <v>1898</v>
      </c>
      <c r="F35" s="272">
        <v>64121</v>
      </c>
      <c r="G35" s="272">
        <v>687319</v>
      </c>
      <c r="H35" s="273">
        <v>9804.6591364512897</v>
      </c>
      <c r="I35" s="273">
        <v>9727.7268856337869</v>
      </c>
      <c r="J35" s="273">
        <v>9882.0414930627176</v>
      </c>
      <c r="K35" s="273">
        <v>9243.5889982217068</v>
      </c>
      <c r="L35" s="273" t="s">
        <v>1902</v>
      </c>
      <c r="M35" s="273">
        <v>9864.0893507178716</v>
      </c>
      <c r="N35" s="263"/>
      <c r="O35" s="263"/>
    </row>
    <row r="36" spans="1:15">
      <c r="A36" s="271" t="s">
        <v>1952</v>
      </c>
      <c r="B36" s="271" t="s">
        <v>1953</v>
      </c>
      <c r="C36" s="271" t="s">
        <v>1953</v>
      </c>
      <c r="D36" s="271" t="s">
        <v>1904</v>
      </c>
      <c r="E36" s="271" t="s">
        <v>1898</v>
      </c>
      <c r="F36" s="272">
        <v>40255</v>
      </c>
      <c r="G36" s="272">
        <v>599708</v>
      </c>
      <c r="H36" s="273">
        <v>7216.0414749157489</v>
      </c>
      <c r="I36" s="273">
        <v>7142.4221846523433</v>
      </c>
      <c r="J36" s="273">
        <v>7290.2048388468629</v>
      </c>
      <c r="K36" s="273">
        <v>9243.5889982217068</v>
      </c>
      <c r="L36" s="273" t="s">
        <v>1905</v>
      </c>
      <c r="M36" s="273">
        <v>8580.0672284821394</v>
      </c>
      <c r="N36" s="263"/>
      <c r="O36" s="263"/>
    </row>
    <row r="37" spans="1:15">
      <c r="A37" s="271" t="s">
        <v>1954</v>
      </c>
      <c r="B37" s="271" t="s">
        <v>1955</v>
      </c>
      <c r="C37" s="271" t="s">
        <v>1955</v>
      </c>
      <c r="D37" s="271" t="s">
        <v>1906</v>
      </c>
      <c r="E37" s="271" t="s">
        <v>1898</v>
      </c>
      <c r="F37" s="272">
        <v>71475</v>
      </c>
      <c r="G37" s="272">
        <v>779890</v>
      </c>
      <c r="H37" s="273">
        <v>9627.3850642592624</v>
      </c>
      <c r="I37" s="273">
        <v>9554.6303113909962</v>
      </c>
      <c r="J37" s="273">
        <v>9700.5429201637762</v>
      </c>
      <c r="K37" s="273">
        <v>9243.5889982217068</v>
      </c>
      <c r="L37" s="273" t="s">
        <v>1902</v>
      </c>
      <c r="M37" s="273">
        <v>9864.0893507178716</v>
      </c>
      <c r="N37" s="263"/>
      <c r="O37" s="263"/>
    </row>
    <row r="38" spans="1:15">
      <c r="A38" s="271" t="s">
        <v>1956</v>
      </c>
      <c r="B38" s="271" t="s">
        <v>1957</v>
      </c>
      <c r="C38" s="271" t="s">
        <v>1957</v>
      </c>
      <c r="D38" s="271" t="s">
        <v>1917</v>
      </c>
      <c r="E38" s="271" t="s">
        <v>1898</v>
      </c>
      <c r="F38" s="272">
        <v>9079</v>
      </c>
      <c r="G38" s="272">
        <v>648722</v>
      </c>
      <c r="H38" s="273">
        <v>1406.7916718601416</v>
      </c>
      <c r="I38" s="273">
        <v>1377.3786610898671</v>
      </c>
      <c r="J38" s="273">
        <v>1436.6644793500814</v>
      </c>
      <c r="K38" s="273">
        <v>9243.5889982217068</v>
      </c>
      <c r="L38" s="273" t="s">
        <v>1905</v>
      </c>
      <c r="M38" s="273">
        <v>8119.5008412870448</v>
      </c>
      <c r="N38" s="263"/>
      <c r="O38" s="263"/>
    </row>
    <row r="39" spans="1:15">
      <c r="A39" s="271" t="s">
        <v>1958</v>
      </c>
      <c r="B39" s="271" t="s">
        <v>1959</v>
      </c>
      <c r="C39" s="271" t="s">
        <v>1959</v>
      </c>
      <c r="D39" s="271" t="s">
        <v>1911</v>
      </c>
      <c r="E39" s="271" t="s">
        <v>1898</v>
      </c>
      <c r="F39" s="272">
        <v>58533</v>
      </c>
      <c r="G39" s="272">
        <v>525186</v>
      </c>
      <c r="H39" s="273">
        <v>11983.076231784813</v>
      </c>
      <c r="I39" s="273">
        <v>11880.664026499551</v>
      </c>
      <c r="J39" s="273">
        <v>12086.115662164515</v>
      </c>
      <c r="K39" s="273">
        <v>9243.5889982217068</v>
      </c>
      <c r="L39" s="273" t="s">
        <v>1902</v>
      </c>
      <c r="M39" s="273">
        <v>14783.126053150969</v>
      </c>
      <c r="N39" s="263"/>
      <c r="O39" s="263"/>
    </row>
    <row r="40" spans="1:15">
      <c r="A40" s="271" t="s">
        <v>1960</v>
      </c>
      <c r="B40" s="271" t="s">
        <v>1961</v>
      </c>
      <c r="C40" s="271" t="s">
        <v>1961</v>
      </c>
      <c r="D40" s="271" t="s">
        <v>1907</v>
      </c>
      <c r="E40" s="271" t="s">
        <v>1898</v>
      </c>
      <c r="F40" s="272">
        <v>99419</v>
      </c>
      <c r="G40" s="272">
        <v>831290</v>
      </c>
      <c r="H40" s="273">
        <v>12618.853937581482</v>
      </c>
      <c r="I40" s="273">
        <v>12537.767929013427</v>
      </c>
      <c r="J40" s="273">
        <v>12700.320696077482</v>
      </c>
      <c r="K40" s="273">
        <v>9243.5889982217068</v>
      </c>
      <c r="L40" s="273" t="s">
        <v>1902</v>
      </c>
      <c r="M40" s="273">
        <v>9496.4835545955175</v>
      </c>
      <c r="N40" s="263"/>
      <c r="O40" s="263"/>
    </row>
    <row r="41" spans="1:15">
      <c r="A41" s="271" t="s">
        <v>1962</v>
      </c>
      <c r="B41" s="271" t="s">
        <v>1963</v>
      </c>
      <c r="C41" s="271" t="s">
        <v>1963</v>
      </c>
      <c r="D41" s="271" t="s">
        <v>1908</v>
      </c>
      <c r="E41" s="271" t="s">
        <v>1898</v>
      </c>
      <c r="F41" s="272">
        <v>36759</v>
      </c>
      <c r="G41" s="272">
        <v>719511</v>
      </c>
      <c r="H41" s="273">
        <v>5457.3940462891933</v>
      </c>
      <c r="I41" s="273">
        <v>5399.8048484115006</v>
      </c>
      <c r="J41" s="273">
        <v>5515.4287136143439</v>
      </c>
      <c r="K41" s="273">
        <v>9243.5889982217068</v>
      </c>
      <c r="L41" s="273" t="s">
        <v>1905</v>
      </c>
      <c r="M41" s="273">
        <v>6736.6732527360928</v>
      </c>
      <c r="N41" s="263"/>
      <c r="O41" s="263"/>
    </row>
    <row r="42" spans="1:15">
      <c r="A42" s="271" t="s">
        <v>1964</v>
      </c>
      <c r="B42" s="271" t="s">
        <v>1876</v>
      </c>
      <c r="C42" s="271" t="s">
        <v>1876</v>
      </c>
      <c r="D42" s="271" t="s">
        <v>1914</v>
      </c>
      <c r="E42" s="271" t="s">
        <v>1898</v>
      </c>
      <c r="F42" s="272">
        <v>62654</v>
      </c>
      <c r="G42" s="272">
        <v>1127322</v>
      </c>
      <c r="H42" s="273">
        <v>5695.1583007608897</v>
      </c>
      <c r="I42" s="273">
        <v>5649.234860415434</v>
      </c>
      <c r="J42" s="273">
        <v>5741.3535619391978</v>
      </c>
      <c r="K42" s="273">
        <v>9243.5889982217068</v>
      </c>
      <c r="L42" s="273" t="s">
        <v>1905</v>
      </c>
      <c r="M42" s="273">
        <v>8004.0566318061547</v>
      </c>
      <c r="N42" s="263"/>
      <c r="O42" s="263"/>
    </row>
    <row r="43" spans="1:15">
      <c r="A43" s="271" t="s">
        <v>1965</v>
      </c>
      <c r="B43" s="271" t="s">
        <v>1966</v>
      </c>
      <c r="C43" s="271" t="s">
        <v>1966</v>
      </c>
      <c r="D43" s="271" t="s">
        <v>1907</v>
      </c>
      <c r="E43" s="271" t="s">
        <v>1898</v>
      </c>
      <c r="F43" s="272">
        <v>28294</v>
      </c>
      <c r="G43" s="272">
        <v>535982</v>
      </c>
      <c r="H43" s="273">
        <v>5601.0784917766323</v>
      </c>
      <c r="I43" s="273">
        <v>5534.2181857973928</v>
      </c>
      <c r="J43" s="273">
        <v>5668.5286462048716</v>
      </c>
      <c r="K43" s="273">
        <v>9243.5889982217068</v>
      </c>
      <c r="L43" s="273" t="s">
        <v>1905</v>
      </c>
      <c r="M43" s="273">
        <v>9496.4835545955175</v>
      </c>
      <c r="N43" s="263"/>
      <c r="O43" s="263"/>
    </row>
    <row r="44" spans="1:15">
      <c r="A44" s="271" t="s">
        <v>1967</v>
      </c>
      <c r="B44" s="271" t="s">
        <v>1968</v>
      </c>
      <c r="C44" s="271" t="s">
        <v>1968</v>
      </c>
      <c r="D44" s="271" t="s">
        <v>1914</v>
      </c>
      <c r="E44" s="271" t="s">
        <v>1898</v>
      </c>
      <c r="F44" s="272">
        <v>63662</v>
      </c>
      <c r="G44" s="272">
        <v>799701</v>
      </c>
      <c r="H44" s="273">
        <v>8329.5951127883727</v>
      </c>
      <c r="I44" s="273">
        <v>8261.6623216740645</v>
      </c>
      <c r="J44" s="273">
        <v>8397.9267916559911</v>
      </c>
      <c r="K44" s="273">
        <v>9243.5889982217068</v>
      </c>
      <c r="L44" s="273" t="s">
        <v>1905</v>
      </c>
      <c r="M44" s="273">
        <v>8004.0566318061547</v>
      </c>
      <c r="N44" s="263"/>
      <c r="O44" s="263"/>
    </row>
    <row r="45" spans="1:15">
      <c r="A45" s="271" t="s">
        <v>1969</v>
      </c>
      <c r="B45" s="271" t="s">
        <v>1970</v>
      </c>
      <c r="C45" s="271" t="s">
        <v>1970</v>
      </c>
      <c r="D45" s="271" t="s">
        <v>1907</v>
      </c>
      <c r="E45" s="271" t="s">
        <v>1898</v>
      </c>
      <c r="F45" s="272">
        <v>53541</v>
      </c>
      <c r="G45" s="272">
        <v>557426</v>
      </c>
      <c r="H45" s="273">
        <v>10593.56094503046</v>
      </c>
      <c r="I45" s="273">
        <v>10501.096804221148</v>
      </c>
      <c r="J45" s="273">
        <v>10686.617287317933</v>
      </c>
      <c r="K45" s="273">
        <v>9243.5889982217068</v>
      </c>
      <c r="L45" s="273" t="s">
        <v>1902</v>
      </c>
      <c r="M45" s="273">
        <v>9496.4835545955175</v>
      </c>
      <c r="N45" s="263"/>
      <c r="O45" s="263"/>
    </row>
    <row r="46" spans="1:15">
      <c r="A46" s="271" t="s">
        <v>1971</v>
      </c>
      <c r="B46" s="271" t="s">
        <v>1972</v>
      </c>
      <c r="C46" s="271" t="s">
        <v>1898</v>
      </c>
      <c r="D46" s="271" t="s">
        <v>1910</v>
      </c>
      <c r="E46" s="271" t="s">
        <v>1973</v>
      </c>
      <c r="F46" s="272">
        <v>457</v>
      </c>
      <c r="G46" s="272">
        <v>11677</v>
      </c>
      <c r="H46" s="273">
        <v>4950.9645896379488</v>
      </c>
      <c r="I46" s="273">
        <v>4403.2102166126951</v>
      </c>
      <c r="J46" s="273">
        <v>5538.0453155698824</v>
      </c>
      <c r="K46" s="273">
        <v>9243.5889982217068</v>
      </c>
      <c r="L46" s="273" t="s">
        <v>1905</v>
      </c>
      <c r="M46" s="273">
        <v>6753.001704079531</v>
      </c>
      <c r="N46" s="263"/>
      <c r="O46" s="263"/>
    </row>
    <row r="47" spans="1:15">
      <c r="A47" s="271" t="s">
        <v>1974</v>
      </c>
      <c r="B47" s="271" t="s">
        <v>1975</v>
      </c>
      <c r="C47" s="271" t="s">
        <v>1898</v>
      </c>
      <c r="D47" s="271" t="s">
        <v>1910</v>
      </c>
      <c r="E47" s="271" t="s">
        <v>1976</v>
      </c>
      <c r="F47" s="272">
        <v>9519</v>
      </c>
      <c r="G47" s="272">
        <v>179741</v>
      </c>
      <c r="H47" s="273">
        <v>5100.7372498828327</v>
      </c>
      <c r="I47" s="273">
        <v>4996.8582416162008</v>
      </c>
      <c r="J47" s="273">
        <v>5206.2018440706879</v>
      </c>
      <c r="K47" s="273">
        <v>9243.5889982217068</v>
      </c>
      <c r="L47" s="273" t="s">
        <v>1905</v>
      </c>
      <c r="M47" s="273">
        <v>6753.001704079531</v>
      </c>
      <c r="N47" s="263"/>
      <c r="O47" s="263"/>
    </row>
    <row r="48" spans="1:15">
      <c r="A48" s="271" t="s">
        <v>1977</v>
      </c>
      <c r="B48" s="271" t="s">
        <v>1978</v>
      </c>
      <c r="C48" s="271" t="s">
        <v>1898</v>
      </c>
      <c r="D48" s="271" t="s">
        <v>1910</v>
      </c>
      <c r="E48" s="271" t="s">
        <v>1979</v>
      </c>
      <c r="F48" s="272">
        <v>20725</v>
      </c>
      <c r="G48" s="272">
        <v>348198</v>
      </c>
      <c r="H48" s="273">
        <v>5931.2913808887643</v>
      </c>
      <c r="I48" s="273">
        <v>5848.9487046913837</v>
      </c>
      <c r="J48" s="273">
        <v>6014.4835401286282</v>
      </c>
      <c r="K48" s="273">
        <v>9243.5889982217068</v>
      </c>
      <c r="L48" s="273" t="s">
        <v>1905</v>
      </c>
      <c r="M48" s="273">
        <v>6753.001704079531</v>
      </c>
      <c r="N48" s="263"/>
      <c r="O48" s="263"/>
    </row>
    <row r="49" spans="1:15">
      <c r="A49" s="271" t="s">
        <v>1980</v>
      </c>
      <c r="B49" s="271" t="s">
        <v>1981</v>
      </c>
      <c r="C49" s="271" t="s">
        <v>1898</v>
      </c>
      <c r="D49" s="271" t="s">
        <v>1910</v>
      </c>
      <c r="E49" s="271" t="s">
        <v>1982</v>
      </c>
      <c r="F49" s="272">
        <v>10457</v>
      </c>
      <c r="G49" s="272">
        <v>227957</v>
      </c>
      <c r="H49" s="273">
        <v>4580.7316284354847</v>
      </c>
      <c r="I49" s="273">
        <v>4491.1330185785482</v>
      </c>
      <c r="J49" s="273">
        <v>4671.6345673368232</v>
      </c>
      <c r="K49" s="273">
        <v>9243.5889982217068</v>
      </c>
      <c r="L49" s="273" t="s">
        <v>1905</v>
      </c>
      <c r="M49" s="273">
        <v>6753.001704079531</v>
      </c>
      <c r="N49" s="263"/>
      <c r="O49" s="263"/>
    </row>
    <row r="50" spans="1:15">
      <c r="A50" s="271" t="s">
        <v>1983</v>
      </c>
      <c r="B50" s="271" t="s">
        <v>1984</v>
      </c>
      <c r="C50" s="271" t="s">
        <v>1898</v>
      </c>
      <c r="D50" s="271" t="s">
        <v>1910</v>
      </c>
      <c r="E50" s="271" t="s">
        <v>1985</v>
      </c>
      <c r="F50" s="272">
        <v>19120</v>
      </c>
      <c r="G50" s="272">
        <v>256556</v>
      </c>
      <c r="H50" s="273">
        <v>7491.0653184191478</v>
      </c>
      <c r="I50" s="273">
        <v>7382.7655051111551</v>
      </c>
      <c r="J50" s="273">
        <v>7600.5286222489958</v>
      </c>
      <c r="K50" s="273">
        <v>9243.5889982217068</v>
      </c>
      <c r="L50" s="273" t="s">
        <v>1905</v>
      </c>
      <c r="M50" s="273">
        <v>6753.001704079531</v>
      </c>
      <c r="N50" s="263"/>
      <c r="O50" s="263"/>
    </row>
    <row r="51" spans="1:15">
      <c r="A51" s="271" t="s">
        <v>1986</v>
      </c>
      <c r="B51" s="271" t="s">
        <v>1987</v>
      </c>
      <c r="C51" s="271" t="s">
        <v>1898</v>
      </c>
      <c r="D51" s="271" t="s">
        <v>1910</v>
      </c>
      <c r="E51" s="271" t="s">
        <v>1988</v>
      </c>
      <c r="F51" s="272">
        <v>16734</v>
      </c>
      <c r="G51" s="272">
        <v>312380</v>
      </c>
      <c r="H51" s="273">
        <v>5572.2944244183263</v>
      </c>
      <c r="I51" s="273">
        <v>5485.8526492524688</v>
      </c>
      <c r="J51" s="273">
        <v>5659.7292721578679</v>
      </c>
      <c r="K51" s="273">
        <v>9243.5889982217068</v>
      </c>
      <c r="L51" s="273" t="s">
        <v>1905</v>
      </c>
      <c r="M51" s="273">
        <v>6753.001704079531</v>
      </c>
      <c r="N51" s="263"/>
      <c r="O51" s="263"/>
    </row>
    <row r="52" spans="1:15">
      <c r="A52" s="271" t="s">
        <v>1989</v>
      </c>
      <c r="B52" s="271" t="s">
        <v>1990</v>
      </c>
      <c r="C52" s="271" t="s">
        <v>1898</v>
      </c>
      <c r="D52" s="271" t="s">
        <v>1910</v>
      </c>
      <c r="E52" s="271" t="s">
        <v>1991</v>
      </c>
      <c r="F52" s="272">
        <v>10422</v>
      </c>
      <c r="G52" s="272">
        <v>235362</v>
      </c>
      <c r="H52" s="273">
        <v>4667.9366319319051</v>
      </c>
      <c r="I52" s="273">
        <v>4572.2782539326072</v>
      </c>
      <c r="J52" s="273">
        <v>4764.9899090212739</v>
      </c>
      <c r="K52" s="273">
        <v>9243.5889982217068</v>
      </c>
      <c r="L52" s="273" t="s">
        <v>1905</v>
      </c>
      <c r="M52" s="273">
        <v>6753.001704079531</v>
      </c>
      <c r="N52" s="263"/>
      <c r="O52" s="263"/>
    </row>
    <row r="53" spans="1:15">
      <c r="A53" s="271" t="s">
        <v>1992</v>
      </c>
      <c r="B53" s="271" t="s">
        <v>1993</v>
      </c>
      <c r="C53" s="271" t="s">
        <v>1898</v>
      </c>
      <c r="D53" s="271" t="s">
        <v>1910</v>
      </c>
      <c r="E53" s="271" t="s">
        <v>1979</v>
      </c>
      <c r="F53" s="272">
        <v>30256</v>
      </c>
      <c r="G53" s="272">
        <v>345562</v>
      </c>
      <c r="H53" s="273">
        <v>8976.1578005733136</v>
      </c>
      <c r="I53" s="273">
        <v>8874.38587162361</v>
      </c>
      <c r="J53" s="273">
        <v>9078.7978329857197</v>
      </c>
      <c r="K53" s="273">
        <v>9243.5889982217068</v>
      </c>
      <c r="L53" s="273" t="s">
        <v>1905</v>
      </c>
      <c r="M53" s="273">
        <v>6753.001704079531</v>
      </c>
      <c r="N53" s="263"/>
      <c r="O53" s="263"/>
    </row>
    <row r="54" spans="1:15">
      <c r="A54" s="271" t="s">
        <v>1994</v>
      </c>
      <c r="B54" s="271" t="s">
        <v>1995</v>
      </c>
      <c r="C54" s="271" t="s">
        <v>1898</v>
      </c>
      <c r="D54" s="271" t="s">
        <v>1910</v>
      </c>
      <c r="E54" s="271" t="s">
        <v>1979</v>
      </c>
      <c r="F54" s="272">
        <v>25559</v>
      </c>
      <c r="G54" s="272">
        <v>318516</v>
      </c>
      <c r="H54" s="273">
        <v>8225.8752335874706</v>
      </c>
      <c r="I54" s="273">
        <v>8122.2328442778626</v>
      </c>
      <c r="J54" s="273">
        <v>8330.4798896882203</v>
      </c>
      <c r="K54" s="273">
        <v>9243.5889982217068</v>
      </c>
      <c r="L54" s="273" t="s">
        <v>1905</v>
      </c>
      <c r="M54" s="273">
        <v>6753.001704079531</v>
      </c>
      <c r="N54" s="263"/>
      <c r="O54" s="263"/>
    </row>
    <row r="55" spans="1:15">
      <c r="A55" s="271" t="s">
        <v>1996</v>
      </c>
      <c r="B55" s="271" t="s">
        <v>1997</v>
      </c>
      <c r="C55" s="271" t="s">
        <v>1898</v>
      </c>
      <c r="D55" s="271" t="s">
        <v>1910</v>
      </c>
      <c r="E55" s="271" t="s">
        <v>1979</v>
      </c>
      <c r="F55" s="272">
        <v>17447</v>
      </c>
      <c r="G55" s="272">
        <v>294927</v>
      </c>
      <c r="H55" s="273">
        <v>5939.7865416498753</v>
      </c>
      <c r="I55" s="273">
        <v>5850.8834065950487</v>
      </c>
      <c r="J55" s="273">
        <v>6029.6898076195257</v>
      </c>
      <c r="K55" s="273">
        <v>9243.5889982217068</v>
      </c>
      <c r="L55" s="273" t="s">
        <v>1905</v>
      </c>
      <c r="M55" s="273">
        <v>6753.001704079531</v>
      </c>
      <c r="N55" s="263"/>
      <c r="O55" s="263"/>
    </row>
    <row r="56" spans="1:15">
      <c r="A56" s="271" t="s">
        <v>1998</v>
      </c>
      <c r="B56" s="271" t="s">
        <v>1999</v>
      </c>
      <c r="C56" s="271" t="s">
        <v>1898</v>
      </c>
      <c r="D56" s="271" t="s">
        <v>1910</v>
      </c>
      <c r="E56" s="271" t="s">
        <v>1979</v>
      </c>
      <c r="F56" s="272">
        <v>4379</v>
      </c>
      <c r="G56" s="272">
        <v>228509</v>
      </c>
      <c r="H56" s="273">
        <v>1863.0452406627016</v>
      </c>
      <c r="I56" s="273">
        <v>1807.0981466685432</v>
      </c>
      <c r="J56" s="273">
        <v>1920.2564499309917</v>
      </c>
      <c r="K56" s="273">
        <v>9243.5889982217068</v>
      </c>
      <c r="L56" s="273" t="s">
        <v>1905</v>
      </c>
      <c r="M56" s="273">
        <v>6753.001704079531</v>
      </c>
      <c r="N56" s="263"/>
      <c r="O56" s="263"/>
    </row>
    <row r="57" spans="1:15">
      <c r="A57" s="271" t="s">
        <v>2000</v>
      </c>
      <c r="B57" s="271" t="s">
        <v>2001</v>
      </c>
      <c r="C57" s="271" t="s">
        <v>1898</v>
      </c>
      <c r="D57" s="271" t="s">
        <v>1910</v>
      </c>
      <c r="E57" s="271" t="s">
        <v>1985</v>
      </c>
      <c r="F57" s="272">
        <v>16162</v>
      </c>
      <c r="G57" s="272">
        <v>219228</v>
      </c>
      <c r="H57" s="273">
        <v>7333.0073426802301</v>
      </c>
      <c r="I57" s="273">
        <v>7214.6979766948089</v>
      </c>
      <c r="J57" s="273">
        <v>7452.6998839843154</v>
      </c>
      <c r="K57" s="273">
        <v>9243.5889982217068</v>
      </c>
      <c r="L57" s="273" t="s">
        <v>1905</v>
      </c>
      <c r="M57" s="273">
        <v>6753.001704079531</v>
      </c>
      <c r="N57" s="263"/>
      <c r="O57" s="263"/>
    </row>
    <row r="58" spans="1:15">
      <c r="A58" s="271" t="s">
        <v>2002</v>
      </c>
      <c r="B58" s="271" t="s">
        <v>2003</v>
      </c>
      <c r="C58" s="271" t="s">
        <v>1898</v>
      </c>
      <c r="D58" s="271" t="s">
        <v>1910</v>
      </c>
      <c r="E58" s="271" t="s">
        <v>1991</v>
      </c>
      <c r="F58" s="272">
        <v>5411</v>
      </c>
      <c r="G58" s="272">
        <v>169705</v>
      </c>
      <c r="H58" s="273">
        <v>3236.8383624047315</v>
      </c>
      <c r="I58" s="273">
        <v>3145.0228472021522</v>
      </c>
      <c r="J58" s="273">
        <v>3330.5178141895562</v>
      </c>
      <c r="K58" s="273">
        <v>9243.5889982217068</v>
      </c>
      <c r="L58" s="273" t="s">
        <v>1905</v>
      </c>
      <c r="M58" s="273">
        <v>6753.001704079531</v>
      </c>
      <c r="N58" s="263"/>
      <c r="O58" s="263"/>
    </row>
    <row r="59" spans="1:15">
      <c r="A59" s="271" t="s">
        <v>2004</v>
      </c>
      <c r="B59" s="271" t="s">
        <v>2005</v>
      </c>
      <c r="C59" s="271" t="s">
        <v>1898</v>
      </c>
      <c r="D59" s="271" t="s">
        <v>1910</v>
      </c>
      <c r="E59" s="271" t="s">
        <v>1985</v>
      </c>
      <c r="F59" s="272">
        <v>34210</v>
      </c>
      <c r="G59" s="272">
        <v>224996</v>
      </c>
      <c r="H59" s="273">
        <v>15282.629642984835</v>
      </c>
      <c r="I59" s="273">
        <v>15115.242056634304</v>
      </c>
      <c r="J59" s="273">
        <v>15451.359603593615</v>
      </c>
      <c r="K59" s="273">
        <v>9243.5889982217068</v>
      </c>
      <c r="L59" s="273" t="s">
        <v>1902</v>
      </c>
      <c r="M59" s="273">
        <v>6753.001704079531</v>
      </c>
      <c r="N59" s="263"/>
      <c r="O59" s="263"/>
    </row>
    <row r="60" spans="1:15">
      <c r="A60" s="271" t="s">
        <v>2006</v>
      </c>
      <c r="B60" s="271" t="s">
        <v>2007</v>
      </c>
      <c r="C60" s="271" t="s">
        <v>1898</v>
      </c>
      <c r="D60" s="271" t="s">
        <v>1910</v>
      </c>
      <c r="E60" s="271" t="s">
        <v>1979</v>
      </c>
      <c r="F60" s="272">
        <v>18791</v>
      </c>
      <c r="G60" s="272">
        <v>230057</v>
      </c>
      <c r="H60" s="273">
        <v>8283.3729683006113</v>
      </c>
      <c r="I60" s="273">
        <v>8162.8968813526226</v>
      </c>
      <c r="J60" s="273">
        <v>8405.154707487538</v>
      </c>
      <c r="K60" s="273">
        <v>9243.5889982217068</v>
      </c>
      <c r="L60" s="273" t="s">
        <v>1905</v>
      </c>
      <c r="M60" s="273">
        <v>6753.001704079531</v>
      </c>
      <c r="N60" s="263"/>
      <c r="O60" s="263"/>
    </row>
    <row r="61" spans="1:15">
      <c r="A61" s="271" t="s">
        <v>2008</v>
      </c>
      <c r="B61" s="271" t="s">
        <v>2009</v>
      </c>
      <c r="C61" s="271" t="s">
        <v>1898</v>
      </c>
      <c r="D61" s="271" t="s">
        <v>1910</v>
      </c>
      <c r="E61" s="271" t="s">
        <v>1982</v>
      </c>
      <c r="F61" s="272">
        <v>9429</v>
      </c>
      <c r="G61" s="272">
        <v>236137</v>
      </c>
      <c r="H61" s="273">
        <v>4014.4456455183608</v>
      </c>
      <c r="I61" s="273">
        <v>3930.6705401094537</v>
      </c>
      <c r="J61" s="273">
        <v>4099.5056152243524</v>
      </c>
      <c r="K61" s="273">
        <v>9243.5889982217068</v>
      </c>
      <c r="L61" s="273" t="s">
        <v>1905</v>
      </c>
      <c r="M61" s="273">
        <v>6753.001704079531</v>
      </c>
      <c r="N61" s="263"/>
      <c r="O61" s="263"/>
    </row>
    <row r="62" spans="1:15">
      <c r="A62" s="271" t="s">
        <v>2010</v>
      </c>
      <c r="B62" s="271" t="s">
        <v>2011</v>
      </c>
      <c r="C62" s="271" t="s">
        <v>1898</v>
      </c>
      <c r="D62" s="271" t="s">
        <v>1910</v>
      </c>
      <c r="E62" s="271" t="s">
        <v>1988</v>
      </c>
      <c r="F62" s="272">
        <v>26365</v>
      </c>
      <c r="G62" s="272">
        <v>266114</v>
      </c>
      <c r="H62" s="273">
        <v>9936.1786851590023</v>
      </c>
      <c r="I62" s="273">
        <v>9815.0147098984598</v>
      </c>
      <c r="J62" s="273">
        <v>10058.450189686904</v>
      </c>
      <c r="K62" s="273">
        <v>9243.5889982217068</v>
      </c>
      <c r="L62" s="273" t="s">
        <v>1902</v>
      </c>
      <c r="M62" s="273">
        <v>6753.001704079531</v>
      </c>
      <c r="N62" s="263"/>
      <c r="O62" s="263"/>
    </row>
    <row r="63" spans="1:15">
      <c r="A63" s="271" t="s">
        <v>2012</v>
      </c>
      <c r="B63" s="271" t="s">
        <v>2013</v>
      </c>
      <c r="C63" s="271" t="s">
        <v>1898</v>
      </c>
      <c r="D63" s="271" t="s">
        <v>1910</v>
      </c>
      <c r="E63" s="271" t="s">
        <v>1979</v>
      </c>
      <c r="F63" s="272">
        <v>21623</v>
      </c>
      <c r="G63" s="272">
        <v>236760</v>
      </c>
      <c r="H63" s="273">
        <v>9382.211823947564</v>
      </c>
      <c r="I63" s="273">
        <v>9253.817430552157</v>
      </c>
      <c r="J63" s="273">
        <v>9511.9028382065626</v>
      </c>
      <c r="K63" s="273">
        <v>9243.5889982217068</v>
      </c>
      <c r="L63" s="273" t="s">
        <v>1902</v>
      </c>
      <c r="M63" s="273">
        <v>6753.001704079531</v>
      </c>
      <c r="N63" s="263"/>
      <c r="O63" s="263"/>
    </row>
    <row r="64" spans="1:15">
      <c r="A64" s="271" t="s">
        <v>2014</v>
      </c>
      <c r="B64" s="271" t="s">
        <v>2015</v>
      </c>
      <c r="C64" s="271" t="s">
        <v>1898</v>
      </c>
      <c r="D64" s="271" t="s">
        <v>1910</v>
      </c>
      <c r="E64" s="271" t="s">
        <v>1991</v>
      </c>
      <c r="F64" s="272">
        <v>42223</v>
      </c>
      <c r="G64" s="272">
        <v>194080</v>
      </c>
      <c r="H64" s="273">
        <v>23121.148189301079</v>
      </c>
      <c r="I64" s="273">
        <v>22885.959408072871</v>
      </c>
      <c r="J64" s="273">
        <v>23358.033947967422</v>
      </c>
      <c r="K64" s="273">
        <v>9243.5889982217068</v>
      </c>
      <c r="L64" s="273" t="s">
        <v>1902</v>
      </c>
      <c r="M64" s="273">
        <v>6753.001704079531</v>
      </c>
      <c r="N64" s="263"/>
      <c r="O64" s="263"/>
    </row>
    <row r="65" spans="1:15">
      <c r="A65" s="271" t="s">
        <v>2016</v>
      </c>
      <c r="B65" s="271" t="s">
        <v>2017</v>
      </c>
      <c r="C65" s="271" t="s">
        <v>1898</v>
      </c>
      <c r="D65" s="271" t="s">
        <v>1910</v>
      </c>
      <c r="E65" s="271" t="s">
        <v>1991</v>
      </c>
      <c r="F65" s="272">
        <v>3881</v>
      </c>
      <c r="G65" s="272">
        <v>169494</v>
      </c>
      <c r="H65" s="273">
        <v>2399.5200251153728</v>
      </c>
      <c r="I65" s="273">
        <v>2320.99846771583</v>
      </c>
      <c r="J65" s="273">
        <v>2479.9276193065762</v>
      </c>
      <c r="K65" s="273">
        <v>9243.5889982217068</v>
      </c>
      <c r="L65" s="273" t="s">
        <v>1905</v>
      </c>
      <c r="M65" s="273">
        <v>6753.001704079531</v>
      </c>
      <c r="N65" s="263"/>
      <c r="O65" s="263"/>
    </row>
    <row r="66" spans="1:15">
      <c r="A66" s="271" t="s">
        <v>2018</v>
      </c>
      <c r="B66" s="271" t="s">
        <v>2019</v>
      </c>
      <c r="C66" s="271" t="s">
        <v>1898</v>
      </c>
      <c r="D66" s="271" t="s">
        <v>1910</v>
      </c>
      <c r="E66" s="271" t="s">
        <v>1988</v>
      </c>
      <c r="F66" s="272">
        <v>10864</v>
      </c>
      <c r="G66" s="272">
        <v>168955</v>
      </c>
      <c r="H66" s="273">
        <v>6579.9133057173167</v>
      </c>
      <c r="I66" s="273">
        <v>6453.2962714759497</v>
      </c>
      <c r="J66" s="273">
        <v>6708.3384322658039</v>
      </c>
      <c r="K66" s="273">
        <v>9243.5889982217068</v>
      </c>
      <c r="L66" s="273" t="s">
        <v>1905</v>
      </c>
      <c r="M66" s="273">
        <v>6753.001704079531</v>
      </c>
      <c r="N66" s="263"/>
      <c r="O66" s="263"/>
    </row>
    <row r="67" spans="1:15">
      <c r="A67" s="271" t="s">
        <v>2020</v>
      </c>
      <c r="B67" s="271" t="s">
        <v>2021</v>
      </c>
      <c r="C67" s="271" t="s">
        <v>1898</v>
      </c>
      <c r="D67" s="271" t="s">
        <v>1910</v>
      </c>
      <c r="E67" s="271" t="s">
        <v>1985</v>
      </c>
      <c r="F67" s="272">
        <v>21076</v>
      </c>
      <c r="G67" s="272">
        <v>284484</v>
      </c>
      <c r="H67" s="273">
        <v>7829.6443062518738</v>
      </c>
      <c r="I67" s="273">
        <v>7715.9562538693644</v>
      </c>
      <c r="J67" s="273">
        <v>7944.4953513174514</v>
      </c>
      <c r="K67" s="273">
        <v>9243.5889982217068</v>
      </c>
      <c r="L67" s="273" t="s">
        <v>1905</v>
      </c>
      <c r="M67" s="273">
        <v>6753.001704079531</v>
      </c>
      <c r="N67" s="263"/>
      <c r="O67" s="263"/>
    </row>
    <row r="68" spans="1:15">
      <c r="A68" s="271" t="s">
        <v>2022</v>
      </c>
      <c r="B68" s="271" t="s">
        <v>2023</v>
      </c>
      <c r="C68" s="271" t="s">
        <v>1898</v>
      </c>
      <c r="D68" s="271" t="s">
        <v>1910</v>
      </c>
      <c r="E68" s="271" t="s">
        <v>1985</v>
      </c>
      <c r="F68" s="272">
        <v>7461</v>
      </c>
      <c r="G68" s="272">
        <v>266480</v>
      </c>
      <c r="H68" s="273">
        <v>2788.2344736687942</v>
      </c>
      <c r="I68" s="273">
        <v>2723.1821577399346</v>
      </c>
      <c r="J68" s="273">
        <v>2854.4095745448776</v>
      </c>
      <c r="K68" s="273">
        <v>9243.5889982217068</v>
      </c>
      <c r="L68" s="273" t="s">
        <v>1905</v>
      </c>
      <c r="M68" s="273">
        <v>6753.001704079531</v>
      </c>
      <c r="N68" s="263"/>
      <c r="O68" s="263"/>
    </row>
    <row r="69" spans="1:15">
      <c r="A69" s="271" t="s">
        <v>2024</v>
      </c>
      <c r="B69" s="271" t="s">
        <v>2025</v>
      </c>
      <c r="C69" s="271" t="s">
        <v>1898</v>
      </c>
      <c r="D69" s="271" t="s">
        <v>1910</v>
      </c>
      <c r="E69" s="271" t="s">
        <v>1979</v>
      </c>
      <c r="F69" s="272">
        <v>13130</v>
      </c>
      <c r="G69" s="272">
        <v>208794</v>
      </c>
      <c r="H69" s="273">
        <v>6455.8137765642969</v>
      </c>
      <c r="I69" s="273">
        <v>6341.5604293097376</v>
      </c>
      <c r="J69" s="273">
        <v>6571.5501539524757</v>
      </c>
      <c r="K69" s="273">
        <v>9243.5889982217068</v>
      </c>
      <c r="L69" s="273" t="s">
        <v>1905</v>
      </c>
      <c r="M69" s="273">
        <v>6753.001704079531</v>
      </c>
      <c r="N69" s="263"/>
      <c r="O69" s="263"/>
    </row>
    <row r="70" spans="1:15">
      <c r="A70" s="271" t="s">
        <v>2026</v>
      </c>
      <c r="B70" s="271" t="s">
        <v>2027</v>
      </c>
      <c r="C70" s="271" t="s">
        <v>1898</v>
      </c>
      <c r="D70" s="271" t="s">
        <v>1910</v>
      </c>
      <c r="E70" s="271" t="s">
        <v>1985</v>
      </c>
      <c r="F70" s="272">
        <v>11340</v>
      </c>
      <c r="G70" s="272">
        <v>240124</v>
      </c>
      <c r="H70" s="273">
        <v>4466.4830255779743</v>
      </c>
      <c r="I70" s="273">
        <v>4382.2114782041554</v>
      </c>
      <c r="J70" s="273">
        <v>4551.9322467970715</v>
      </c>
      <c r="K70" s="273">
        <v>9243.5889982217068</v>
      </c>
      <c r="L70" s="273" t="s">
        <v>1905</v>
      </c>
      <c r="M70" s="273">
        <v>6753.001704079531</v>
      </c>
      <c r="N70" s="263"/>
      <c r="O70" s="263"/>
    </row>
    <row r="71" spans="1:15">
      <c r="A71" s="271" t="s">
        <v>2028</v>
      </c>
      <c r="B71" s="271" t="s">
        <v>2029</v>
      </c>
      <c r="C71" s="271" t="s">
        <v>1898</v>
      </c>
      <c r="D71" s="271" t="s">
        <v>1910</v>
      </c>
      <c r="E71" s="271" t="s">
        <v>1979</v>
      </c>
      <c r="F71" s="272">
        <v>15166</v>
      </c>
      <c r="G71" s="272">
        <v>270501</v>
      </c>
      <c r="H71" s="273">
        <v>5639.1106883387329</v>
      </c>
      <c r="I71" s="273">
        <v>5548.5451013178126</v>
      </c>
      <c r="J71" s="273">
        <v>5730.7695371687296</v>
      </c>
      <c r="K71" s="273">
        <v>9243.5889982217068</v>
      </c>
      <c r="L71" s="273" t="s">
        <v>1905</v>
      </c>
      <c r="M71" s="273">
        <v>6753.001704079531</v>
      </c>
      <c r="N71" s="263"/>
      <c r="O71" s="263"/>
    </row>
    <row r="72" spans="1:15">
      <c r="A72" s="271" t="s">
        <v>2030</v>
      </c>
      <c r="B72" s="271" t="s">
        <v>2031</v>
      </c>
      <c r="C72" s="271" t="s">
        <v>1898</v>
      </c>
      <c r="D72" s="271" t="s">
        <v>1910</v>
      </c>
      <c r="E72" s="271" t="s">
        <v>1988</v>
      </c>
      <c r="F72" s="272">
        <v>11686</v>
      </c>
      <c r="G72" s="272">
        <v>190920</v>
      </c>
      <c r="H72" s="273">
        <v>6388.5374915332113</v>
      </c>
      <c r="I72" s="273">
        <v>6269.3874350333645</v>
      </c>
      <c r="J72" s="273">
        <v>6509.3276159513462</v>
      </c>
      <c r="K72" s="273">
        <v>9243.5889982217068</v>
      </c>
      <c r="L72" s="273" t="s">
        <v>1905</v>
      </c>
      <c r="M72" s="273">
        <v>6753.001704079531</v>
      </c>
      <c r="N72" s="263"/>
      <c r="O72" s="263"/>
    </row>
    <row r="73" spans="1:15">
      <c r="A73" s="271" t="s">
        <v>2032</v>
      </c>
      <c r="B73" s="271" t="s">
        <v>2033</v>
      </c>
      <c r="C73" s="271" t="s">
        <v>1898</v>
      </c>
      <c r="D73" s="271" t="s">
        <v>1910</v>
      </c>
      <c r="E73" s="271" t="s">
        <v>1985</v>
      </c>
      <c r="F73" s="272">
        <v>21074</v>
      </c>
      <c r="G73" s="272">
        <v>287041</v>
      </c>
      <c r="H73" s="273">
        <v>7732.2128036574677</v>
      </c>
      <c r="I73" s="273">
        <v>7621.6686650740721</v>
      </c>
      <c r="J73" s="273">
        <v>7843.8878276467467</v>
      </c>
      <c r="K73" s="273">
        <v>9243.5889982217068</v>
      </c>
      <c r="L73" s="273" t="s">
        <v>1905</v>
      </c>
      <c r="M73" s="273">
        <v>6753.001704079531</v>
      </c>
      <c r="N73" s="263"/>
      <c r="O73" s="263"/>
    </row>
    <row r="74" spans="1:15">
      <c r="A74" s="271" t="s">
        <v>2034</v>
      </c>
      <c r="B74" s="271" t="s">
        <v>2035</v>
      </c>
      <c r="C74" s="271" t="s">
        <v>1898</v>
      </c>
      <c r="D74" s="271" t="s">
        <v>1910</v>
      </c>
      <c r="E74" s="271" t="s">
        <v>1988</v>
      </c>
      <c r="F74" s="272">
        <v>4540</v>
      </c>
      <c r="G74" s="272">
        <v>194195</v>
      </c>
      <c r="H74" s="273">
        <v>2421.345870756641</v>
      </c>
      <c r="I74" s="273">
        <v>2350.0997067662479</v>
      </c>
      <c r="J74" s="273">
        <v>2494.1726764767818</v>
      </c>
      <c r="K74" s="273">
        <v>9243.5889982217068</v>
      </c>
      <c r="L74" s="273" t="s">
        <v>1905</v>
      </c>
      <c r="M74" s="273">
        <v>6753.001704079531</v>
      </c>
      <c r="N74" s="263"/>
      <c r="O74" s="263"/>
    </row>
    <row r="75" spans="1:15">
      <c r="A75" s="271" t="s">
        <v>2036</v>
      </c>
      <c r="B75" s="271" t="s">
        <v>2037</v>
      </c>
      <c r="C75" s="271" t="s">
        <v>1898</v>
      </c>
      <c r="D75" s="271" t="s">
        <v>1910</v>
      </c>
      <c r="E75" s="271" t="s">
        <v>1991</v>
      </c>
      <c r="F75" s="272">
        <v>25410</v>
      </c>
      <c r="G75" s="272">
        <v>237896</v>
      </c>
      <c r="H75" s="273">
        <v>10995.327274540436</v>
      </c>
      <c r="I75" s="273">
        <v>10847.392643760946</v>
      </c>
      <c r="J75" s="273">
        <v>11144.639444858591</v>
      </c>
      <c r="K75" s="273">
        <v>9243.5889982217068</v>
      </c>
      <c r="L75" s="273" t="s">
        <v>1902</v>
      </c>
      <c r="M75" s="273">
        <v>6753.001704079531</v>
      </c>
      <c r="N75" s="263"/>
      <c r="O75" s="263"/>
    </row>
    <row r="76" spans="1:15">
      <c r="A76" s="271" t="s">
        <v>2038</v>
      </c>
      <c r="B76" s="271" t="s">
        <v>2039</v>
      </c>
      <c r="C76" s="271" t="s">
        <v>1898</v>
      </c>
      <c r="D76" s="271" t="s">
        <v>1910</v>
      </c>
      <c r="E76" s="271" t="s">
        <v>1979</v>
      </c>
      <c r="F76" s="272">
        <v>9388</v>
      </c>
      <c r="G76" s="272">
        <v>227145</v>
      </c>
      <c r="H76" s="273">
        <v>4035.6785588607854</v>
      </c>
      <c r="I76" s="273">
        <v>3952.8169131337577</v>
      </c>
      <c r="J76" s="273">
        <v>4119.8138547098433</v>
      </c>
      <c r="K76" s="273">
        <v>9243.5889982217068</v>
      </c>
      <c r="L76" s="273" t="s">
        <v>1905</v>
      </c>
      <c r="M76" s="273">
        <v>6753.001704079531</v>
      </c>
      <c r="N76" s="263"/>
      <c r="O76" s="263"/>
    </row>
    <row r="77" spans="1:15">
      <c r="A77" s="271" t="s">
        <v>2040</v>
      </c>
      <c r="B77" s="271" t="s">
        <v>2041</v>
      </c>
      <c r="C77" s="271" t="s">
        <v>1898</v>
      </c>
      <c r="D77" s="271" t="s">
        <v>1910</v>
      </c>
      <c r="E77" s="271" t="s">
        <v>1991</v>
      </c>
      <c r="F77" s="272">
        <v>22298</v>
      </c>
      <c r="G77" s="272">
        <v>289574</v>
      </c>
      <c r="H77" s="273">
        <v>8383.3445526694759</v>
      </c>
      <c r="I77" s="273">
        <v>8261.8278520045787</v>
      </c>
      <c r="J77" s="273">
        <v>8506.0695981198078</v>
      </c>
      <c r="K77" s="273">
        <v>9243.5889982217068</v>
      </c>
      <c r="L77" s="273" t="s">
        <v>1905</v>
      </c>
      <c r="M77" s="273">
        <v>6753.001704079531</v>
      </c>
      <c r="N77" s="263"/>
      <c r="O77" s="263"/>
    </row>
    <row r="78" spans="1:15">
      <c r="A78" s="271" t="s">
        <v>2042</v>
      </c>
      <c r="B78" s="271" t="s">
        <v>2043</v>
      </c>
      <c r="C78" s="271" t="s">
        <v>1898</v>
      </c>
      <c r="D78" s="271" t="s">
        <v>1910</v>
      </c>
      <c r="E78" s="271" t="s">
        <v>1991</v>
      </c>
      <c r="F78" s="272">
        <v>8112</v>
      </c>
      <c r="G78" s="272">
        <v>253112</v>
      </c>
      <c r="H78" s="273">
        <v>3621.6741403293418</v>
      </c>
      <c r="I78" s="273">
        <v>3535.3507609323856</v>
      </c>
      <c r="J78" s="273">
        <v>3709.4258453216094</v>
      </c>
      <c r="K78" s="273">
        <v>9243.5889982217068</v>
      </c>
      <c r="L78" s="273" t="s">
        <v>1905</v>
      </c>
      <c r="M78" s="273">
        <v>6753.001704079531</v>
      </c>
      <c r="N78" s="263"/>
      <c r="O78" s="263"/>
    </row>
    <row r="79" spans="1:15">
      <c r="A79" s="271" t="s">
        <v>2044</v>
      </c>
      <c r="B79" s="271" t="s">
        <v>2045</v>
      </c>
      <c r="C79" s="271" t="s">
        <v>1898</v>
      </c>
      <c r="D79" s="271" t="s">
        <v>1903</v>
      </c>
      <c r="E79" s="271" t="s">
        <v>1976</v>
      </c>
      <c r="F79" s="272">
        <v>33233</v>
      </c>
      <c r="G79" s="272">
        <v>266492</v>
      </c>
      <c r="H79" s="273">
        <v>12499.678435401776</v>
      </c>
      <c r="I79" s="273">
        <v>12363.320603388744</v>
      </c>
      <c r="J79" s="273">
        <v>12637.145826424274</v>
      </c>
      <c r="K79" s="273">
        <v>9243.5889982217068</v>
      </c>
      <c r="L79" s="273" t="s">
        <v>1902</v>
      </c>
      <c r="M79" s="273">
        <v>10463.286976118621</v>
      </c>
      <c r="N79" s="263"/>
      <c r="O79" s="263"/>
    </row>
    <row r="80" spans="1:15">
      <c r="A80" s="271" t="s">
        <v>2046</v>
      </c>
      <c r="B80" s="271" t="s">
        <v>2047</v>
      </c>
      <c r="C80" s="271" t="s">
        <v>1898</v>
      </c>
      <c r="D80" s="271" t="s">
        <v>1903</v>
      </c>
      <c r="E80" s="271" t="s">
        <v>2048</v>
      </c>
      <c r="F80" s="272">
        <v>2310</v>
      </c>
      <c r="G80" s="272">
        <v>183753</v>
      </c>
      <c r="H80" s="273">
        <v>1327.3621892730237</v>
      </c>
      <c r="I80" s="273">
        <v>1273.1291661489406</v>
      </c>
      <c r="J80" s="273">
        <v>1383.2903028882563</v>
      </c>
      <c r="K80" s="273">
        <v>9243.5889982217068</v>
      </c>
      <c r="L80" s="273" t="s">
        <v>1905</v>
      </c>
      <c r="M80" s="273">
        <v>10463.286976118621</v>
      </c>
      <c r="N80" s="263"/>
      <c r="O80" s="263"/>
    </row>
    <row r="81" spans="1:15">
      <c r="A81" s="271" t="s">
        <v>2049</v>
      </c>
      <c r="B81" s="271" t="s">
        <v>2050</v>
      </c>
      <c r="C81" s="271" t="s">
        <v>1898</v>
      </c>
      <c r="D81" s="271" t="s">
        <v>1903</v>
      </c>
      <c r="E81" s="271" t="s">
        <v>1976</v>
      </c>
      <c r="F81" s="272">
        <v>38928</v>
      </c>
      <c r="G81" s="272">
        <v>498779</v>
      </c>
      <c r="H81" s="273">
        <v>7944.582809524205</v>
      </c>
      <c r="I81" s="273">
        <v>7860.5428850462858</v>
      </c>
      <c r="J81" s="273">
        <v>8029.2543610151661</v>
      </c>
      <c r="K81" s="273">
        <v>9243.5889982217068</v>
      </c>
      <c r="L81" s="273" t="s">
        <v>1905</v>
      </c>
      <c r="M81" s="273">
        <v>10463.286976118621</v>
      </c>
      <c r="N81" s="263"/>
      <c r="O81" s="263"/>
    </row>
    <row r="82" spans="1:15">
      <c r="A82" s="271" t="s">
        <v>2051</v>
      </c>
      <c r="B82" s="271" t="s">
        <v>2052</v>
      </c>
      <c r="C82" s="271" t="s">
        <v>1898</v>
      </c>
      <c r="D82" s="271" t="s">
        <v>1903</v>
      </c>
      <c r="E82" s="271" t="s">
        <v>1976</v>
      </c>
      <c r="F82" s="272">
        <v>1291</v>
      </c>
      <c r="G82" s="272">
        <v>219771</v>
      </c>
      <c r="H82" s="273">
        <v>613.87022318115578</v>
      </c>
      <c r="I82" s="273">
        <v>580.62144884269605</v>
      </c>
      <c r="J82" s="273">
        <v>648.51718353811646</v>
      </c>
      <c r="K82" s="273">
        <v>9243.5889982217068</v>
      </c>
      <c r="L82" s="273" t="s">
        <v>1905</v>
      </c>
      <c r="M82" s="273">
        <v>10463.286976118621</v>
      </c>
      <c r="N82" s="263"/>
      <c r="O82" s="263"/>
    </row>
    <row r="83" spans="1:15">
      <c r="A83" s="271" t="s">
        <v>2053</v>
      </c>
      <c r="B83" s="271" t="s">
        <v>2054</v>
      </c>
      <c r="C83" s="271" t="s">
        <v>1898</v>
      </c>
      <c r="D83" s="271" t="s">
        <v>1903</v>
      </c>
      <c r="E83" s="271" t="s">
        <v>1976</v>
      </c>
      <c r="F83" s="272">
        <v>1148</v>
      </c>
      <c r="G83" s="272">
        <v>205190</v>
      </c>
      <c r="H83" s="273">
        <v>580.79895203655224</v>
      </c>
      <c r="I83" s="273">
        <v>547.46008327868526</v>
      </c>
      <c r="J83" s="273">
        <v>615.62661849183849</v>
      </c>
      <c r="K83" s="273">
        <v>9243.5889982217068</v>
      </c>
      <c r="L83" s="273" t="s">
        <v>1905</v>
      </c>
      <c r="M83" s="273">
        <v>10463.286976118621</v>
      </c>
      <c r="N83" s="263"/>
      <c r="O83" s="263"/>
    </row>
    <row r="84" spans="1:15">
      <c r="A84" s="271" t="s">
        <v>2055</v>
      </c>
      <c r="B84" s="271" t="s">
        <v>2056</v>
      </c>
      <c r="C84" s="271" t="s">
        <v>1898</v>
      </c>
      <c r="D84" s="271" t="s">
        <v>1903</v>
      </c>
      <c r="E84" s="271" t="s">
        <v>1973</v>
      </c>
      <c r="F84" s="272">
        <v>22120</v>
      </c>
      <c r="G84" s="272">
        <v>228992</v>
      </c>
      <c r="H84" s="273">
        <v>9859.194473432899</v>
      </c>
      <c r="I84" s="273">
        <v>9726.3404864131644</v>
      </c>
      <c r="J84" s="273">
        <v>9993.3748756762398</v>
      </c>
      <c r="K84" s="273">
        <v>9243.5889982217068</v>
      </c>
      <c r="L84" s="273" t="s">
        <v>1902</v>
      </c>
      <c r="M84" s="273">
        <v>10463.286976118621</v>
      </c>
      <c r="N84" s="263"/>
      <c r="O84" s="263"/>
    </row>
    <row r="85" spans="1:15">
      <c r="A85" s="271" t="s">
        <v>2057</v>
      </c>
      <c r="B85" s="271" t="s">
        <v>2058</v>
      </c>
      <c r="C85" s="271" t="s">
        <v>1898</v>
      </c>
      <c r="D85" s="271" t="s">
        <v>1903</v>
      </c>
      <c r="E85" s="271" t="s">
        <v>2048</v>
      </c>
      <c r="F85" s="272">
        <v>26787</v>
      </c>
      <c r="G85" s="272">
        <v>284645</v>
      </c>
      <c r="H85" s="273">
        <v>9902.1851210615114</v>
      </c>
      <c r="I85" s="273">
        <v>9780.456816848884</v>
      </c>
      <c r="J85" s="273">
        <v>10025.017269316804</v>
      </c>
      <c r="K85" s="273">
        <v>9243.5889982217068</v>
      </c>
      <c r="L85" s="273" t="s">
        <v>1902</v>
      </c>
      <c r="M85" s="273">
        <v>10463.286976118621</v>
      </c>
      <c r="N85" s="263"/>
      <c r="O85" s="263"/>
    </row>
    <row r="86" spans="1:15">
      <c r="A86" s="271" t="s">
        <v>2059</v>
      </c>
      <c r="B86" s="271" t="s">
        <v>2060</v>
      </c>
      <c r="C86" s="271" t="s">
        <v>1898</v>
      </c>
      <c r="D86" s="271" t="s">
        <v>1903</v>
      </c>
      <c r="E86" s="271" t="s">
        <v>2061</v>
      </c>
      <c r="F86" s="272">
        <v>3026</v>
      </c>
      <c r="G86" s="272">
        <v>216882</v>
      </c>
      <c r="H86" s="273">
        <v>1472.1240091413504</v>
      </c>
      <c r="I86" s="273">
        <v>1419.5775409200546</v>
      </c>
      <c r="J86" s="273">
        <v>1526.1023466484614</v>
      </c>
      <c r="K86" s="273">
        <v>9243.5889982217068</v>
      </c>
      <c r="L86" s="273" t="s">
        <v>1905</v>
      </c>
      <c r="M86" s="273">
        <v>10463.286976118621</v>
      </c>
      <c r="N86" s="263"/>
      <c r="O86" s="263"/>
    </row>
    <row r="87" spans="1:15">
      <c r="A87" s="271" t="s">
        <v>2062</v>
      </c>
      <c r="B87" s="271" t="s">
        <v>2063</v>
      </c>
      <c r="C87" s="271" t="s">
        <v>1898</v>
      </c>
      <c r="D87" s="271" t="s">
        <v>1903</v>
      </c>
      <c r="E87" s="271" t="s">
        <v>2048</v>
      </c>
      <c r="F87" s="272">
        <v>57148</v>
      </c>
      <c r="G87" s="272">
        <v>217307</v>
      </c>
      <c r="H87" s="273">
        <v>26097.132336407496</v>
      </c>
      <c r="I87" s="273">
        <v>25877.122439478866</v>
      </c>
      <c r="J87" s="273">
        <v>26318.50597334114</v>
      </c>
      <c r="K87" s="273">
        <v>9243.5889982217068</v>
      </c>
      <c r="L87" s="273" t="s">
        <v>1902</v>
      </c>
      <c r="M87" s="273">
        <v>10463.286976118621</v>
      </c>
      <c r="N87" s="263"/>
      <c r="O87" s="263"/>
    </row>
    <row r="88" spans="1:15">
      <c r="A88" s="271" t="s">
        <v>2064</v>
      </c>
      <c r="B88" s="271" t="s">
        <v>2065</v>
      </c>
      <c r="C88" s="271" t="s">
        <v>1898</v>
      </c>
      <c r="D88" s="271" t="s">
        <v>1903</v>
      </c>
      <c r="E88" s="271" t="s">
        <v>2066</v>
      </c>
      <c r="F88" s="272">
        <v>40432</v>
      </c>
      <c r="G88" s="272">
        <v>307577</v>
      </c>
      <c r="H88" s="273">
        <v>13862.798733500345</v>
      </c>
      <c r="I88" s="273">
        <v>13725.536048295748</v>
      </c>
      <c r="J88" s="273">
        <v>14001.073608544379</v>
      </c>
      <c r="K88" s="273">
        <v>9243.5889982217068</v>
      </c>
      <c r="L88" s="273" t="s">
        <v>1902</v>
      </c>
      <c r="M88" s="273">
        <v>10463.286976118621</v>
      </c>
      <c r="N88" s="263"/>
      <c r="O88" s="263"/>
    </row>
    <row r="89" spans="1:15">
      <c r="A89" s="271" t="s">
        <v>2067</v>
      </c>
      <c r="B89" s="271" t="s">
        <v>2068</v>
      </c>
      <c r="C89" s="271" t="s">
        <v>1898</v>
      </c>
      <c r="D89" s="271" t="s">
        <v>1903</v>
      </c>
      <c r="E89" s="271" t="s">
        <v>2061</v>
      </c>
      <c r="F89" s="272">
        <v>19309</v>
      </c>
      <c r="G89" s="272">
        <v>149116</v>
      </c>
      <c r="H89" s="273">
        <v>12785.966056357425</v>
      </c>
      <c r="I89" s="273">
        <v>12602.728403939936</v>
      </c>
      <c r="J89" s="273">
        <v>12971.162559018212</v>
      </c>
      <c r="K89" s="273">
        <v>9243.5889982217068</v>
      </c>
      <c r="L89" s="273" t="s">
        <v>1902</v>
      </c>
      <c r="M89" s="273">
        <v>10463.286976118621</v>
      </c>
      <c r="N89" s="263"/>
      <c r="O89" s="263"/>
    </row>
    <row r="90" spans="1:15">
      <c r="A90" s="271" t="s">
        <v>2069</v>
      </c>
      <c r="B90" s="271" t="s">
        <v>2070</v>
      </c>
      <c r="C90" s="271" t="s">
        <v>1898</v>
      </c>
      <c r="D90" s="271" t="s">
        <v>1903</v>
      </c>
      <c r="E90" s="271" t="s">
        <v>1973</v>
      </c>
      <c r="F90" s="272">
        <v>59616</v>
      </c>
      <c r="G90" s="272">
        <v>445229</v>
      </c>
      <c r="H90" s="273">
        <v>12531.723777082714</v>
      </c>
      <c r="I90" s="273">
        <v>12428.077370414949</v>
      </c>
      <c r="J90" s="273">
        <v>12635.999155967645</v>
      </c>
      <c r="K90" s="273">
        <v>9243.5889982217068</v>
      </c>
      <c r="L90" s="273" t="s">
        <v>1902</v>
      </c>
      <c r="M90" s="273">
        <v>10463.286976118621</v>
      </c>
      <c r="N90" s="263"/>
      <c r="O90" s="263"/>
    </row>
    <row r="91" spans="1:15">
      <c r="A91" s="271" t="s">
        <v>2071</v>
      </c>
      <c r="B91" s="271" t="s">
        <v>2072</v>
      </c>
      <c r="C91" s="271" t="s">
        <v>1898</v>
      </c>
      <c r="D91" s="271" t="s">
        <v>1903</v>
      </c>
      <c r="E91" s="271" t="s">
        <v>2061</v>
      </c>
      <c r="F91" s="272">
        <v>12230</v>
      </c>
      <c r="G91" s="272">
        <v>177363</v>
      </c>
      <c r="H91" s="273">
        <v>7296.3480168609995</v>
      </c>
      <c r="I91" s="273">
        <v>7165.2314031454553</v>
      </c>
      <c r="J91" s="273">
        <v>7429.2285170947298</v>
      </c>
      <c r="K91" s="273">
        <v>9243.5889982217068</v>
      </c>
      <c r="L91" s="273" t="s">
        <v>1905</v>
      </c>
      <c r="M91" s="273">
        <v>10463.286976118621</v>
      </c>
      <c r="N91" s="263"/>
      <c r="O91" s="263"/>
    </row>
    <row r="92" spans="1:15">
      <c r="A92" s="271" t="s">
        <v>2073</v>
      </c>
      <c r="B92" s="271" t="s">
        <v>2074</v>
      </c>
      <c r="C92" s="271" t="s">
        <v>1898</v>
      </c>
      <c r="D92" s="271" t="s">
        <v>1903</v>
      </c>
      <c r="E92" s="271" t="s">
        <v>2061</v>
      </c>
      <c r="F92" s="272">
        <v>40205</v>
      </c>
      <c r="G92" s="272">
        <v>272876</v>
      </c>
      <c r="H92" s="273">
        <v>13845.440489995151</v>
      </c>
      <c r="I92" s="273">
        <v>13700.996687455061</v>
      </c>
      <c r="J92" s="273">
        <v>13990.952451729005</v>
      </c>
      <c r="K92" s="273">
        <v>9243.5889982217068</v>
      </c>
      <c r="L92" s="273" t="s">
        <v>1902</v>
      </c>
      <c r="M92" s="273">
        <v>10463.286976118621</v>
      </c>
      <c r="N92" s="263"/>
      <c r="O92" s="263"/>
    </row>
    <row r="93" spans="1:15">
      <c r="A93" s="271" t="s">
        <v>2075</v>
      </c>
      <c r="B93" s="271" t="s">
        <v>2076</v>
      </c>
      <c r="C93" s="271" t="s">
        <v>1898</v>
      </c>
      <c r="D93" s="271" t="s">
        <v>1903</v>
      </c>
      <c r="E93" s="271" t="s">
        <v>2061</v>
      </c>
      <c r="F93" s="272">
        <v>31794</v>
      </c>
      <c r="G93" s="272">
        <v>308837</v>
      </c>
      <c r="H93" s="273">
        <v>10733.96398298165</v>
      </c>
      <c r="I93" s="273">
        <v>10611.858385662023</v>
      </c>
      <c r="J93" s="273">
        <v>10857.085505971087</v>
      </c>
      <c r="K93" s="273">
        <v>9243.5889982217068</v>
      </c>
      <c r="L93" s="273" t="s">
        <v>1902</v>
      </c>
      <c r="M93" s="273">
        <v>10463.286976118621</v>
      </c>
      <c r="N93" s="263"/>
      <c r="O93" s="263"/>
    </row>
    <row r="94" spans="1:15">
      <c r="A94" s="271" t="s">
        <v>2077</v>
      </c>
      <c r="B94" s="271" t="s">
        <v>2078</v>
      </c>
      <c r="C94" s="271" t="s">
        <v>1898</v>
      </c>
      <c r="D94" s="271" t="s">
        <v>1904</v>
      </c>
      <c r="E94" s="271" t="s">
        <v>2066</v>
      </c>
      <c r="F94" s="272">
        <v>32391</v>
      </c>
      <c r="G94" s="272">
        <v>227610</v>
      </c>
      <c r="H94" s="273">
        <v>14972.519370854303</v>
      </c>
      <c r="I94" s="273">
        <v>14806.292404812824</v>
      </c>
      <c r="J94" s="273">
        <v>15140.116491887846</v>
      </c>
      <c r="K94" s="273">
        <v>9243.5889982217068</v>
      </c>
      <c r="L94" s="273" t="s">
        <v>1902</v>
      </c>
      <c r="M94" s="273">
        <v>8580.0672284821394</v>
      </c>
      <c r="N94" s="263"/>
      <c r="O94" s="263"/>
    </row>
    <row r="95" spans="1:15">
      <c r="A95" s="271" t="s">
        <v>2079</v>
      </c>
      <c r="B95" s="271" t="s">
        <v>2080</v>
      </c>
      <c r="C95" s="271" t="s">
        <v>1898</v>
      </c>
      <c r="D95" s="271" t="s">
        <v>1904</v>
      </c>
      <c r="E95" s="271" t="s">
        <v>2066</v>
      </c>
      <c r="F95" s="272">
        <v>34698</v>
      </c>
      <c r="G95" s="272">
        <v>290593</v>
      </c>
      <c r="H95" s="273">
        <v>12418.046893386851</v>
      </c>
      <c r="I95" s="273">
        <v>12284.57067964483</v>
      </c>
      <c r="J95" s="273">
        <v>12552.585939890081</v>
      </c>
      <c r="K95" s="273">
        <v>9243.5889982217068</v>
      </c>
      <c r="L95" s="273" t="s">
        <v>1902</v>
      </c>
      <c r="M95" s="273">
        <v>8580.0672284821394</v>
      </c>
      <c r="N95" s="263"/>
      <c r="O95" s="263"/>
    </row>
    <row r="96" spans="1:15">
      <c r="A96" s="271" t="s">
        <v>2081</v>
      </c>
      <c r="B96" s="271" t="s">
        <v>2082</v>
      </c>
      <c r="C96" s="271" t="s">
        <v>1898</v>
      </c>
      <c r="D96" s="271" t="s">
        <v>1904</v>
      </c>
      <c r="E96" s="271" t="s">
        <v>2066</v>
      </c>
      <c r="F96" s="272">
        <v>36772</v>
      </c>
      <c r="G96" s="272">
        <v>254605</v>
      </c>
      <c r="H96" s="273">
        <v>15026.006594372273</v>
      </c>
      <c r="I96" s="273">
        <v>14869.496630028911</v>
      </c>
      <c r="J96" s="273">
        <v>15183.726994558234</v>
      </c>
      <c r="K96" s="273">
        <v>9243.5889982217068</v>
      </c>
      <c r="L96" s="273" t="s">
        <v>1902</v>
      </c>
      <c r="M96" s="273">
        <v>8580.0672284821394</v>
      </c>
      <c r="N96" s="263"/>
      <c r="O96" s="263"/>
    </row>
    <row r="97" spans="1:15">
      <c r="A97" s="271" t="s">
        <v>2083</v>
      </c>
      <c r="B97" s="271" t="s">
        <v>2084</v>
      </c>
      <c r="C97" s="271" t="s">
        <v>1898</v>
      </c>
      <c r="D97" s="271" t="s">
        <v>1904</v>
      </c>
      <c r="E97" s="271" t="s">
        <v>1973</v>
      </c>
      <c r="F97" s="272">
        <v>71877</v>
      </c>
      <c r="G97" s="272">
        <v>555507</v>
      </c>
      <c r="H97" s="273">
        <v>13302.013279727273</v>
      </c>
      <c r="I97" s="273">
        <v>13201.341882066672</v>
      </c>
      <c r="J97" s="273">
        <v>13403.240887868093</v>
      </c>
      <c r="K97" s="273">
        <v>9243.5889982217068</v>
      </c>
      <c r="L97" s="273" t="s">
        <v>1902</v>
      </c>
      <c r="M97" s="273">
        <v>8580.0672284821394</v>
      </c>
      <c r="N97" s="263"/>
      <c r="O97" s="263"/>
    </row>
    <row r="98" spans="1:15">
      <c r="A98" s="271" t="s">
        <v>2085</v>
      </c>
      <c r="B98" s="271" t="s">
        <v>2086</v>
      </c>
      <c r="C98" s="271" t="s">
        <v>1898</v>
      </c>
      <c r="D98" s="271" t="s">
        <v>1901</v>
      </c>
      <c r="E98" s="271" t="s">
        <v>2061</v>
      </c>
      <c r="F98" s="272">
        <v>15429</v>
      </c>
      <c r="G98" s="272">
        <v>191690</v>
      </c>
      <c r="H98" s="273">
        <v>8362.9638446817789</v>
      </c>
      <c r="I98" s="273">
        <v>8228.2110239064623</v>
      </c>
      <c r="J98" s="273">
        <v>8499.3293173540642</v>
      </c>
      <c r="K98" s="273">
        <v>9243.5889982217068</v>
      </c>
      <c r="L98" s="273" t="s">
        <v>1905</v>
      </c>
      <c r="M98" s="273">
        <v>12558.286606897134</v>
      </c>
      <c r="N98" s="263"/>
      <c r="O98" s="263"/>
    </row>
    <row r="99" spans="1:15">
      <c r="A99" s="271" t="s">
        <v>2087</v>
      </c>
      <c r="B99" s="271" t="s">
        <v>2088</v>
      </c>
      <c r="C99" s="271" t="s">
        <v>1898</v>
      </c>
      <c r="D99" s="271" t="s">
        <v>1901</v>
      </c>
      <c r="E99" s="271" t="s">
        <v>1973</v>
      </c>
      <c r="F99" s="272">
        <v>28434</v>
      </c>
      <c r="G99" s="272">
        <v>292179</v>
      </c>
      <c r="H99" s="273">
        <v>9786.6929521254533</v>
      </c>
      <c r="I99" s="273">
        <v>9666.2017452181171</v>
      </c>
      <c r="J99" s="273">
        <v>9908.2445118543146</v>
      </c>
      <c r="K99" s="273">
        <v>9243.5889982217068</v>
      </c>
      <c r="L99" s="273" t="s">
        <v>1902</v>
      </c>
      <c r="M99" s="273">
        <v>12558.286606897134</v>
      </c>
      <c r="N99" s="263"/>
      <c r="O99" s="263"/>
    </row>
    <row r="100" spans="1:15">
      <c r="A100" s="271" t="s">
        <v>2089</v>
      </c>
      <c r="B100" s="271" t="s">
        <v>2090</v>
      </c>
      <c r="C100" s="271" t="s">
        <v>1898</v>
      </c>
      <c r="D100" s="271" t="s">
        <v>1901</v>
      </c>
      <c r="E100" s="271" t="s">
        <v>2061</v>
      </c>
      <c r="F100" s="272">
        <v>25207</v>
      </c>
      <c r="G100" s="272">
        <v>198478</v>
      </c>
      <c r="H100" s="273">
        <v>13399.090295690732</v>
      </c>
      <c r="I100" s="273">
        <v>13229.442435445801</v>
      </c>
      <c r="J100" s="273">
        <v>13570.324266165178</v>
      </c>
      <c r="K100" s="273">
        <v>9243.5889982217068</v>
      </c>
      <c r="L100" s="273" t="s">
        <v>1902</v>
      </c>
      <c r="M100" s="273">
        <v>12558.286606897134</v>
      </c>
      <c r="N100" s="263"/>
      <c r="O100" s="263"/>
    </row>
    <row r="101" spans="1:15">
      <c r="A101" s="271" t="s">
        <v>2091</v>
      </c>
      <c r="B101" s="271" t="s">
        <v>2092</v>
      </c>
      <c r="C101" s="271" t="s">
        <v>1898</v>
      </c>
      <c r="D101" s="271" t="s">
        <v>1901</v>
      </c>
      <c r="E101" s="271" t="s">
        <v>2061</v>
      </c>
      <c r="F101" s="272">
        <v>11104</v>
      </c>
      <c r="G101" s="272">
        <v>153670</v>
      </c>
      <c r="H101" s="273">
        <v>7389.9592205047475</v>
      </c>
      <c r="I101" s="273">
        <v>7249.91572837473</v>
      </c>
      <c r="J101" s="273">
        <v>7531.9806351719362</v>
      </c>
      <c r="K101" s="273">
        <v>9243.5889982217068</v>
      </c>
      <c r="L101" s="273" t="s">
        <v>1905</v>
      </c>
      <c r="M101" s="273">
        <v>12558.286606897134</v>
      </c>
      <c r="N101" s="263"/>
      <c r="O101" s="263"/>
    </row>
    <row r="102" spans="1:15">
      <c r="A102" s="271" t="s">
        <v>2093</v>
      </c>
      <c r="B102" s="271" t="s">
        <v>2094</v>
      </c>
      <c r="C102" s="271" t="s">
        <v>1898</v>
      </c>
      <c r="D102" s="271" t="s">
        <v>1901</v>
      </c>
      <c r="E102" s="271" t="s">
        <v>2061</v>
      </c>
      <c r="F102" s="272">
        <v>42211</v>
      </c>
      <c r="G102" s="272">
        <v>283509</v>
      </c>
      <c r="H102" s="273">
        <v>15065.612778638379</v>
      </c>
      <c r="I102" s="273">
        <v>14917.896845659872</v>
      </c>
      <c r="J102" s="273">
        <v>15214.394690935243</v>
      </c>
      <c r="K102" s="273">
        <v>9243.5889982217068</v>
      </c>
      <c r="L102" s="273" t="s">
        <v>1902</v>
      </c>
      <c r="M102" s="273">
        <v>12558.286606897134</v>
      </c>
      <c r="N102" s="263"/>
      <c r="O102" s="263"/>
    </row>
    <row r="103" spans="1:15">
      <c r="A103" s="271" t="s">
        <v>2095</v>
      </c>
      <c r="B103" s="271" t="s">
        <v>2096</v>
      </c>
      <c r="C103" s="271" t="s">
        <v>1898</v>
      </c>
      <c r="D103" s="271" t="s">
        <v>1907</v>
      </c>
      <c r="E103" s="271" t="s">
        <v>1976</v>
      </c>
      <c r="F103" s="272">
        <v>87281</v>
      </c>
      <c r="G103" s="272">
        <v>1036878</v>
      </c>
      <c r="H103" s="273">
        <v>8310.1345701655846</v>
      </c>
      <c r="I103" s="273">
        <v>8254.1886616856191</v>
      </c>
      <c r="J103" s="273">
        <v>8366.3609014097274</v>
      </c>
      <c r="K103" s="273">
        <v>9243.5889982217068</v>
      </c>
      <c r="L103" s="273" t="s">
        <v>1905</v>
      </c>
      <c r="M103" s="273">
        <v>9496.4835545955175</v>
      </c>
      <c r="N103" s="263"/>
      <c r="O103" s="263"/>
    </row>
    <row r="104" spans="1:15">
      <c r="A104" s="271" t="s">
        <v>2097</v>
      </c>
      <c r="B104" s="271" t="s">
        <v>2098</v>
      </c>
      <c r="C104" s="271" t="s">
        <v>1898</v>
      </c>
      <c r="D104" s="271" t="s">
        <v>1907</v>
      </c>
      <c r="E104" s="271" t="s">
        <v>1976</v>
      </c>
      <c r="F104" s="272">
        <v>12491</v>
      </c>
      <c r="G104" s="272">
        <v>315739</v>
      </c>
      <c r="H104" s="273">
        <v>3921.0820303973446</v>
      </c>
      <c r="I104" s="273">
        <v>3850.9700968271095</v>
      </c>
      <c r="J104" s="273">
        <v>3992.1271871934823</v>
      </c>
      <c r="K104" s="273">
        <v>9243.5889982217068</v>
      </c>
      <c r="L104" s="273" t="s">
        <v>1905</v>
      </c>
      <c r="M104" s="273">
        <v>9496.4835545955175</v>
      </c>
      <c r="N104" s="263"/>
      <c r="O104" s="263"/>
    </row>
    <row r="105" spans="1:15">
      <c r="A105" s="271" t="s">
        <v>2099</v>
      </c>
      <c r="B105" s="271" t="s">
        <v>2100</v>
      </c>
      <c r="C105" s="271" t="s">
        <v>1898</v>
      </c>
      <c r="D105" s="271" t="s">
        <v>1907</v>
      </c>
      <c r="E105" s="271" t="s">
        <v>2066</v>
      </c>
      <c r="F105" s="272">
        <v>31512</v>
      </c>
      <c r="G105" s="272">
        <v>307362</v>
      </c>
      <c r="H105" s="273">
        <v>11217.38757687092</v>
      </c>
      <c r="I105" s="273">
        <v>11091.782066384467</v>
      </c>
      <c r="J105" s="273">
        <v>11344.042819753344</v>
      </c>
      <c r="K105" s="273">
        <v>9243.5889982217068</v>
      </c>
      <c r="L105" s="273" t="s">
        <v>1902</v>
      </c>
      <c r="M105" s="273">
        <v>9496.4835545955175</v>
      </c>
      <c r="N105" s="263"/>
      <c r="O105" s="263"/>
    </row>
    <row r="106" spans="1:15">
      <c r="A106" s="271" t="s">
        <v>2101</v>
      </c>
      <c r="B106" s="271" t="s">
        <v>2102</v>
      </c>
      <c r="C106" s="271" t="s">
        <v>1898</v>
      </c>
      <c r="D106" s="271" t="s">
        <v>1907</v>
      </c>
      <c r="E106" s="271" t="s">
        <v>1976</v>
      </c>
      <c r="F106" s="272">
        <v>23034</v>
      </c>
      <c r="G106" s="272">
        <v>292799</v>
      </c>
      <c r="H106" s="273">
        <v>8055.3748160556743</v>
      </c>
      <c r="I106" s="273">
        <v>7950.5684881742773</v>
      </c>
      <c r="J106" s="273">
        <v>8161.2064467369264</v>
      </c>
      <c r="K106" s="273">
        <v>9243.5889982217068</v>
      </c>
      <c r="L106" s="273" t="s">
        <v>1905</v>
      </c>
      <c r="M106" s="273">
        <v>9496.4835545955175</v>
      </c>
      <c r="N106" s="263"/>
      <c r="O106" s="263"/>
    </row>
    <row r="107" spans="1:15">
      <c r="A107" s="271" t="s">
        <v>2103</v>
      </c>
      <c r="B107" s="271" t="s">
        <v>2104</v>
      </c>
      <c r="C107" s="271" t="s">
        <v>1898</v>
      </c>
      <c r="D107" s="271" t="s">
        <v>1907</v>
      </c>
      <c r="E107" s="271" t="s">
        <v>2048</v>
      </c>
      <c r="F107" s="272">
        <v>22527</v>
      </c>
      <c r="G107" s="272">
        <v>206091</v>
      </c>
      <c r="H107" s="273">
        <v>11489.757006186961</v>
      </c>
      <c r="I107" s="273">
        <v>11335.376671495935</v>
      </c>
      <c r="J107" s="273">
        <v>11645.664611380033</v>
      </c>
      <c r="K107" s="273">
        <v>9243.5889982217068</v>
      </c>
      <c r="L107" s="273" t="s">
        <v>1902</v>
      </c>
      <c r="M107" s="273">
        <v>9496.4835545955175</v>
      </c>
      <c r="N107" s="263"/>
      <c r="O107" s="263"/>
    </row>
    <row r="108" spans="1:15">
      <c r="A108" s="271" t="s">
        <v>2105</v>
      </c>
      <c r="B108" s="271" t="s">
        <v>2106</v>
      </c>
      <c r="C108" s="271" t="s">
        <v>1898</v>
      </c>
      <c r="D108" s="271" t="s">
        <v>1907</v>
      </c>
      <c r="E108" s="271" t="s">
        <v>1976</v>
      </c>
      <c r="F108" s="272">
        <v>39358</v>
      </c>
      <c r="G108" s="272">
        <v>256898</v>
      </c>
      <c r="H108" s="273">
        <v>15547.943776816925</v>
      </c>
      <c r="I108" s="273">
        <v>15391.513802794607</v>
      </c>
      <c r="J108" s="273">
        <v>15705.542979985779</v>
      </c>
      <c r="K108" s="273">
        <v>9243.5889982217068</v>
      </c>
      <c r="L108" s="273" t="s">
        <v>1902</v>
      </c>
      <c r="M108" s="273">
        <v>9496.4835545955175</v>
      </c>
      <c r="N108" s="263"/>
      <c r="O108" s="263"/>
    </row>
    <row r="109" spans="1:15">
      <c r="A109" s="271" t="s">
        <v>2107</v>
      </c>
      <c r="B109" s="271" t="s">
        <v>2108</v>
      </c>
      <c r="C109" s="271" t="s">
        <v>1898</v>
      </c>
      <c r="D109" s="271" t="s">
        <v>1907</v>
      </c>
      <c r="E109" s="271" t="s">
        <v>1976</v>
      </c>
      <c r="F109" s="272">
        <v>32472</v>
      </c>
      <c r="G109" s="272">
        <v>239354</v>
      </c>
      <c r="H109" s="273">
        <v>13185.372495386329</v>
      </c>
      <c r="I109" s="273">
        <v>13038.41226785463</v>
      </c>
      <c r="J109" s="273">
        <v>13333.542549761843</v>
      </c>
      <c r="K109" s="273">
        <v>9243.5889982217068</v>
      </c>
      <c r="L109" s="273" t="s">
        <v>1902</v>
      </c>
      <c r="M109" s="273">
        <v>9496.4835545955175</v>
      </c>
      <c r="N109" s="263"/>
      <c r="O109" s="263"/>
    </row>
    <row r="110" spans="1:15">
      <c r="A110" s="271" t="s">
        <v>2109</v>
      </c>
      <c r="B110" s="271" t="s">
        <v>2110</v>
      </c>
      <c r="C110" s="271" t="s">
        <v>1898</v>
      </c>
      <c r="D110" s="271" t="s">
        <v>1904</v>
      </c>
      <c r="E110" s="271" t="s">
        <v>1976</v>
      </c>
      <c r="F110" s="272">
        <v>16024</v>
      </c>
      <c r="G110" s="272">
        <v>512618</v>
      </c>
      <c r="H110" s="273">
        <v>3095.2164893266904</v>
      </c>
      <c r="I110" s="273">
        <v>3047.0221380229696</v>
      </c>
      <c r="J110" s="273">
        <v>3143.9767259204295</v>
      </c>
      <c r="K110" s="273">
        <v>9243.5889982217068</v>
      </c>
      <c r="L110" s="273" t="s">
        <v>1905</v>
      </c>
      <c r="M110" s="273">
        <v>8580.0672284821394</v>
      </c>
      <c r="N110" s="263"/>
      <c r="O110" s="263"/>
    </row>
    <row r="111" spans="1:15">
      <c r="A111" s="271" t="s">
        <v>2111</v>
      </c>
      <c r="B111" s="271" t="s">
        <v>2112</v>
      </c>
      <c r="C111" s="271" t="s">
        <v>1898</v>
      </c>
      <c r="D111" s="271" t="s">
        <v>1904</v>
      </c>
      <c r="E111" s="271" t="s">
        <v>1976</v>
      </c>
      <c r="F111" s="272">
        <v>11842</v>
      </c>
      <c r="G111" s="272">
        <v>202741</v>
      </c>
      <c r="H111" s="273">
        <v>5906.9679147887418</v>
      </c>
      <c r="I111" s="273">
        <v>5798.2842268943605</v>
      </c>
      <c r="J111" s="273">
        <v>6017.1376427113173</v>
      </c>
      <c r="K111" s="273">
        <v>9243.5889982217068</v>
      </c>
      <c r="L111" s="273" t="s">
        <v>1905</v>
      </c>
      <c r="M111" s="273">
        <v>8580.0672284821394</v>
      </c>
      <c r="N111" s="263"/>
      <c r="O111" s="263"/>
    </row>
    <row r="112" spans="1:15">
      <c r="A112" s="271" t="s">
        <v>2113</v>
      </c>
      <c r="B112" s="271" t="s">
        <v>2114</v>
      </c>
      <c r="C112" s="271" t="s">
        <v>1898</v>
      </c>
      <c r="D112" s="271" t="s">
        <v>1904</v>
      </c>
      <c r="E112" s="271" t="s">
        <v>1976</v>
      </c>
      <c r="F112" s="272">
        <v>17641</v>
      </c>
      <c r="G112" s="272">
        <v>409842</v>
      </c>
      <c r="H112" s="273">
        <v>4322.8411656960552</v>
      </c>
      <c r="I112" s="273">
        <v>4258.4962435834368</v>
      </c>
      <c r="J112" s="273">
        <v>4387.9059310287294</v>
      </c>
      <c r="K112" s="273">
        <v>9243.5889982217068</v>
      </c>
      <c r="L112" s="273" t="s">
        <v>1905</v>
      </c>
      <c r="M112" s="273">
        <v>8580.0672284821394</v>
      </c>
      <c r="N112" s="263"/>
      <c r="O112" s="263"/>
    </row>
    <row r="113" spans="1:15">
      <c r="A113" s="271" t="s">
        <v>2115</v>
      </c>
      <c r="B113" s="271" t="s">
        <v>2116</v>
      </c>
      <c r="C113" s="271" t="s">
        <v>1898</v>
      </c>
      <c r="D113" s="271" t="s">
        <v>1904</v>
      </c>
      <c r="E113" s="271" t="s">
        <v>1973</v>
      </c>
      <c r="F113" s="272">
        <v>71457</v>
      </c>
      <c r="G113" s="272">
        <v>798769</v>
      </c>
      <c r="H113" s="273">
        <v>9090.2841367072087</v>
      </c>
      <c r="I113" s="273">
        <v>9021.151133583191</v>
      </c>
      <c r="J113" s="273">
        <v>9159.8002246865435</v>
      </c>
      <c r="K113" s="273">
        <v>9243.5889982217068</v>
      </c>
      <c r="L113" s="273" t="s">
        <v>1905</v>
      </c>
      <c r="M113" s="273">
        <v>8580.0672284821394</v>
      </c>
      <c r="N113" s="263"/>
      <c r="O113" s="263"/>
    </row>
    <row r="114" spans="1:15">
      <c r="A114" s="271" t="s">
        <v>2117</v>
      </c>
      <c r="B114" s="271" t="s">
        <v>2118</v>
      </c>
      <c r="C114" s="271" t="s">
        <v>1898</v>
      </c>
      <c r="D114" s="271" t="s">
        <v>1904</v>
      </c>
      <c r="E114" s="271" t="s">
        <v>2066</v>
      </c>
      <c r="F114" s="272">
        <v>12024</v>
      </c>
      <c r="G114" s="272">
        <v>325573</v>
      </c>
      <c r="H114" s="273">
        <v>4021.0112634248785</v>
      </c>
      <c r="I114" s="273">
        <v>3948.7565795144919</v>
      </c>
      <c r="J114" s="273">
        <v>4094.246329127122</v>
      </c>
      <c r="K114" s="273">
        <v>9243.5889982217068</v>
      </c>
      <c r="L114" s="273" t="s">
        <v>1905</v>
      </c>
      <c r="M114" s="273">
        <v>8580.0672284821394</v>
      </c>
      <c r="N114" s="263"/>
      <c r="O114" s="263"/>
    </row>
    <row r="115" spans="1:15">
      <c r="A115" s="271" t="s">
        <v>2119</v>
      </c>
      <c r="B115" s="271" t="s">
        <v>2120</v>
      </c>
      <c r="C115" s="271" t="s">
        <v>1898</v>
      </c>
      <c r="D115" s="271" t="s">
        <v>1901</v>
      </c>
      <c r="E115" s="271" t="s">
        <v>2061</v>
      </c>
      <c r="F115" s="272">
        <v>11521</v>
      </c>
      <c r="G115" s="272">
        <v>91304</v>
      </c>
      <c r="H115" s="273">
        <v>12865.66519486823</v>
      </c>
      <c r="I115" s="273">
        <v>12626.75759810859</v>
      </c>
      <c r="J115" s="273">
        <v>13107.884933930332</v>
      </c>
      <c r="K115" s="273">
        <v>9243.5889982217068</v>
      </c>
      <c r="L115" s="273" t="s">
        <v>1902</v>
      </c>
      <c r="M115" s="273">
        <v>12558.286606897134</v>
      </c>
      <c r="N115" s="263"/>
      <c r="O115" s="263"/>
    </row>
    <row r="116" spans="1:15">
      <c r="A116" s="271" t="s">
        <v>2121</v>
      </c>
      <c r="B116" s="271" t="s">
        <v>2122</v>
      </c>
      <c r="C116" s="271" t="s">
        <v>1898</v>
      </c>
      <c r="D116" s="271" t="s">
        <v>1901</v>
      </c>
      <c r="E116" s="271" t="s">
        <v>2061</v>
      </c>
      <c r="F116" s="272">
        <v>16142</v>
      </c>
      <c r="G116" s="272">
        <v>142370</v>
      </c>
      <c r="H116" s="273">
        <v>11360.7868343645</v>
      </c>
      <c r="I116" s="273">
        <v>11182.461476366376</v>
      </c>
      <c r="J116" s="273">
        <v>11541.198324574447</v>
      </c>
      <c r="K116" s="273">
        <v>9243.5889982217068</v>
      </c>
      <c r="L116" s="273" t="s">
        <v>1902</v>
      </c>
      <c r="M116" s="273">
        <v>12558.286606897134</v>
      </c>
      <c r="N116" s="263"/>
      <c r="O116" s="263"/>
    </row>
    <row r="117" spans="1:15">
      <c r="A117" s="271" t="s">
        <v>2123</v>
      </c>
      <c r="B117" s="271" t="s">
        <v>2124</v>
      </c>
      <c r="C117" s="271" t="s">
        <v>1898</v>
      </c>
      <c r="D117" s="271" t="s">
        <v>1901</v>
      </c>
      <c r="E117" s="271" t="s">
        <v>2061</v>
      </c>
      <c r="F117" s="272">
        <v>9069</v>
      </c>
      <c r="G117" s="272">
        <v>137398</v>
      </c>
      <c r="H117" s="273">
        <v>6868.5271785451387</v>
      </c>
      <c r="I117" s="273">
        <v>6722.7186332858628</v>
      </c>
      <c r="J117" s="273">
        <v>7016.6163323054589</v>
      </c>
      <c r="K117" s="273">
        <v>9243.5889982217068</v>
      </c>
      <c r="L117" s="273" t="s">
        <v>1905</v>
      </c>
      <c r="M117" s="273">
        <v>12558.286606897134</v>
      </c>
      <c r="N117" s="263"/>
      <c r="O117" s="263"/>
    </row>
    <row r="118" spans="1:15">
      <c r="A118" s="271" t="s">
        <v>2125</v>
      </c>
      <c r="B118" s="271" t="s">
        <v>2126</v>
      </c>
      <c r="C118" s="271" t="s">
        <v>1898</v>
      </c>
      <c r="D118" s="271" t="s">
        <v>1901</v>
      </c>
      <c r="E118" s="271" t="s">
        <v>2066</v>
      </c>
      <c r="F118" s="272">
        <v>23954</v>
      </c>
      <c r="G118" s="272">
        <v>192389</v>
      </c>
      <c r="H118" s="273">
        <v>12899.453318881362</v>
      </c>
      <c r="I118" s="273">
        <v>12733.976720088454</v>
      </c>
      <c r="J118" s="273">
        <v>13066.517189221078</v>
      </c>
      <c r="K118" s="273">
        <v>9243.5889982217068</v>
      </c>
      <c r="L118" s="273" t="s">
        <v>1902</v>
      </c>
      <c r="M118" s="273">
        <v>12558.286606897134</v>
      </c>
      <c r="N118" s="263"/>
      <c r="O118" s="263"/>
    </row>
    <row r="119" spans="1:15">
      <c r="A119" s="271" t="s">
        <v>2127</v>
      </c>
      <c r="B119" s="271" t="s">
        <v>2128</v>
      </c>
      <c r="C119" s="271" t="s">
        <v>1898</v>
      </c>
      <c r="D119" s="271" t="s">
        <v>1901</v>
      </c>
      <c r="E119" s="271" t="s">
        <v>2061</v>
      </c>
      <c r="F119" s="272">
        <v>10521</v>
      </c>
      <c r="G119" s="272">
        <v>100843</v>
      </c>
      <c r="H119" s="273">
        <v>11130.957597988923</v>
      </c>
      <c r="I119" s="273">
        <v>10914.719021878027</v>
      </c>
      <c r="J119" s="273">
        <v>11350.334394644318</v>
      </c>
      <c r="K119" s="273">
        <v>9243.5889982217068</v>
      </c>
      <c r="L119" s="273" t="s">
        <v>1902</v>
      </c>
      <c r="M119" s="273">
        <v>12558.286606897134</v>
      </c>
      <c r="N119" s="263"/>
      <c r="O119" s="263"/>
    </row>
    <row r="120" spans="1:15">
      <c r="A120" s="271" t="s">
        <v>2129</v>
      </c>
      <c r="B120" s="271" t="s">
        <v>2130</v>
      </c>
      <c r="C120" s="271" t="s">
        <v>1898</v>
      </c>
      <c r="D120" s="271" t="s">
        <v>1901</v>
      </c>
      <c r="E120" s="271" t="s">
        <v>1898</v>
      </c>
      <c r="F120" s="272">
        <v>86394</v>
      </c>
      <c r="G120" s="272">
        <v>510804</v>
      </c>
      <c r="H120" s="273">
        <v>16879.016817726872</v>
      </c>
      <c r="I120" s="273">
        <v>16762.2695567503</v>
      </c>
      <c r="J120" s="273">
        <v>16996.352266338894</v>
      </c>
      <c r="K120" s="273">
        <v>9243.5889982217068</v>
      </c>
      <c r="L120" s="273" t="s">
        <v>1902</v>
      </c>
      <c r="M120" s="273">
        <v>12558.286606897134</v>
      </c>
      <c r="N120" s="263"/>
      <c r="O120" s="263"/>
    </row>
    <row r="121" spans="1:15">
      <c r="A121" s="271" t="s">
        <v>2131</v>
      </c>
      <c r="B121" s="271" t="s">
        <v>2132</v>
      </c>
      <c r="C121" s="271" t="s">
        <v>1898</v>
      </c>
      <c r="D121" s="271" t="s">
        <v>1901</v>
      </c>
      <c r="E121" s="271" t="s">
        <v>1898</v>
      </c>
      <c r="F121" s="272">
        <v>41005</v>
      </c>
      <c r="G121" s="272">
        <v>311991</v>
      </c>
      <c r="H121" s="273">
        <v>14448.932601965045</v>
      </c>
      <c r="I121" s="273">
        <v>14302.955319309538</v>
      </c>
      <c r="J121" s="273">
        <v>14595.978758603937</v>
      </c>
      <c r="K121" s="273">
        <v>9243.5889982217068</v>
      </c>
      <c r="L121" s="273" t="s">
        <v>1902</v>
      </c>
      <c r="M121" s="273">
        <v>12558.286606897134</v>
      </c>
      <c r="N121" s="263"/>
      <c r="O121" s="263"/>
    </row>
    <row r="122" spans="1:15">
      <c r="A122" s="271" t="s">
        <v>2133</v>
      </c>
      <c r="B122" s="271" t="s">
        <v>2134</v>
      </c>
      <c r="C122" s="271" t="s">
        <v>1898</v>
      </c>
      <c r="D122" s="271" t="s">
        <v>1903</v>
      </c>
      <c r="E122" s="271" t="s">
        <v>1898</v>
      </c>
      <c r="F122" s="272">
        <v>46084</v>
      </c>
      <c r="G122" s="272">
        <v>363820</v>
      </c>
      <c r="H122" s="273">
        <v>13570.455413734628</v>
      </c>
      <c r="I122" s="273">
        <v>13441.649915606276</v>
      </c>
      <c r="J122" s="273">
        <v>13700.150356487864</v>
      </c>
      <c r="K122" s="273">
        <v>9243.5889982217068</v>
      </c>
      <c r="L122" s="273" t="s">
        <v>1902</v>
      </c>
      <c r="M122" s="273">
        <v>10463.286976118621</v>
      </c>
      <c r="N122" s="263"/>
      <c r="O122" s="263"/>
    </row>
    <row r="123" spans="1:15">
      <c r="A123" s="271" t="s">
        <v>2135</v>
      </c>
      <c r="B123" s="271" t="s">
        <v>2136</v>
      </c>
      <c r="C123" s="271" t="s">
        <v>1898</v>
      </c>
      <c r="D123" s="271" t="s">
        <v>1903</v>
      </c>
      <c r="E123" s="271" t="s">
        <v>2061</v>
      </c>
      <c r="F123" s="272">
        <v>18606</v>
      </c>
      <c r="G123" s="272">
        <v>119263</v>
      </c>
      <c r="H123" s="273">
        <v>16199.089604474171</v>
      </c>
      <c r="I123" s="273">
        <v>15964.757087344531</v>
      </c>
      <c r="J123" s="273">
        <v>16435.974356180071</v>
      </c>
      <c r="K123" s="273">
        <v>9243.5889982217068</v>
      </c>
      <c r="L123" s="273" t="s">
        <v>1902</v>
      </c>
      <c r="M123" s="273">
        <v>10463.286976118621</v>
      </c>
      <c r="N123" s="263"/>
      <c r="O123" s="263"/>
    </row>
    <row r="124" spans="1:15">
      <c r="A124" s="271" t="s">
        <v>2137</v>
      </c>
      <c r="B124" s="271" t="s">
        <v>2138</v>
      </c>
      <c r="C124" s="271" t="s">
        <v>1898</v>
      </c>
      <c r="D124" s="271" t="s">
        <v>1903</v>
      </c>
      <c r="E124" s="271" t="s">
        <v>2048</v>
      </c>
      <c r="F124" s="272">
        <v>24706</v>
      </c>
      <c r="G124" s="272">
        <v>198905</v>
      </c>
      <c r="H124" s="273">
        <v>13030.158933155581</v>
      </c>
      <c r="I124" s="273">
        <v>12864.9152490329</v>
      </c>
      <c r="J124" s="273">
        <v>13196.963218396133</v>
      </c>
      <c r="K124" s="273">
        <v>9243.5889982217068</v>
      </c>
      <c r="L124" s="273" t="s">
        <v>1902</v>
      </c>
      <c r="M124" s="273">
        <v>10463.286976118621</v>
      </c>
      <c r="N124" s="263"/>
      <c r="O124" s="263"/>
    </row>
    <row r="125" spans="1:15">
      <c r="A125" s="271" t="s">
        <v>2139</v>
      </c>
      <c r="B125" s="271" t="s">
        <v>2140</v>
      </c>
      <c r="C125" s="271" t="s">
        <v>1898</v>
      </c>
      <c r="D125" s="271" t="s">
        <v>1903</v>
      </c>
      <c r="E125" s="271" t="s">
        <v>1898</v>
      </c>
      <c r="F125" s="272">
        <v>37525</v>
      </c>
      <c r="G125" s="272">
        <v>327300</v>
      </c>
      <c r="H125" s="273">
        <v>12224.991482914795</v>
      </c>
      <c r="I125" s="273">
        <v>12097.925933338671</v>
      </c>
      <c r="J125" s="273">
        <v>12353.029795599483</v>
      </c>
      <c r="K125" s="273">
        <v>9243.5889982217068</v>
      </c>
      <c r="L125" s="273" t="s">
        <v>1902</v>
      </c>
      <c r="M125" s="273">
        <v>10463.286976118621</v>
      </c>
      <c r="N125" s="263"/>
      <c r="O125" s="263"/>
    </row>
    <row r="126" spans="1:15">
      <c r="A126" s="271" t="s">
        <v>2141</v>
      </c>
      <c r="B126" s="271" t="s">
        <v>2142</v>
      </c>
      <c r="C126" s="271" t="s">
        <v>1898</v>
      </c>
      <c r="D126" s="271" t="s">
        <v>1903</v>
      </c>
      <c r="E126" s="271" t="s">
        <v>1976</v>
      </c>
      <c r="F126" s="272">
        <v>18056</v>
      </c>
      <c r="G126" s="272">
        <v>140045</v>
      </c>
      <c r="H126" s="273">
        <v>12857.716534592</v>
      </c>
      <c r="I126" s="273">
        <v>12669.543866028929</v>
      </c>
      <c r="J126" s="273">
        <v>13047.969857369801</v>
      </c>
      <c r="K126" s="273">
        <v>9243.5889982217068</v>
      </c>
      <c r="L126" s="273" t="s">
        <v>1902</v>
      </c>
      <c r="M126" s="273">
        <v>10463.286976118621</v>
      </c>
      <c r="N126" s="263"/>
      <c r="O126" s="263"/>
    </row>
    <row r="127" spans="1:15">
      <c r="A127" s="271" t="s">
        <v>2143</v>
      </c>
      <c r="B127" s="271" t="s">
        <v>2144</v>
      </c>
      <c r="C127" s="271" t="s">
        <v>1898</v>
      </c>
      <c r="D127" s="271" t="s">
        <v>1903</v>
      </c>
      <c r="E127" s="271" t="s">
        <v>2145</v>
      </c>
      <c r="F127" s="272">
        <v>10961</v>
      </c>
      <c r="G127" s="272">
        <v>139974</v>
      </c>
      <c r="H127" s="273">
        <v>8278.8866546410336</v>
      </c>
      <c r="I127" s="273">
        <v>8119.843309495398</v>
      </c>
      <c r="J127" s="273">
        <v>8440.1909892769036</v>
      </c>
      <c r="K127" s="273">
        <v>9243.5889982217068</v>
      </c>
      <c r="L127" s="273" t="s">
        <v>1905</v>
      </c>
      <c r="M127" s="273">
        <v>10463.286976118621</v>
      </c>
      <c r="N127" s="263"/>
      <c r="O127" s="263"/>
    </row>
    <row r="128" spans="1:15">
      <c r="A128" s="271" t="s">
        <v>2146</v>
      </c>
      <c r="B128" s="271" t="s">
        <v>2147</v>
      </c>
      <c r="C128" s="271" t="s">
        <v>1898</v>
      </c>
      <c r="D128" s="271" t="s">
        <v>1904</v>
      </c>
      <c r="E128" s="271" t="s">
        <v>2061</v>
      </c>
      <c r="F128" s="272">
        <v>34834</v>
      </c>
      <c r="G128" s="272">
        <v>263890</v>
      </c>
      <c r="H128" s="273">
        <v>13375.861724353879</v>
      </c>
      <c r="I128" s="273">
        <v>13231.980577332213</v>
      </c>
      <c r="J128" s="273">
        <v>13520.886307070734</v>
      </c>
      <c r="K128" s="273">
        <v>9243.5889982217068</v>
      </c>
      <c r="L128" s="273" t="s">
        <v>1902</v>
      </c>
      <c r="M128" s="273">
        <v>8580.0672284821394</v>
      </c>
      <c r="N128" s="263"/>
      <c r="O128" s="263"/>
    </row>
    <row r="129" spans="1:15">
      <c r="A129" s="271" t="s">
        <v>2148</v>
      </c>
      <c r="B129" s="271" t="s">
        <v>2149</v>
      </c>
      <c r="C129" s="271" t="s">
        <v>1898</v>
      </c>
      <c r="D129" s="271" t="s">
        <v>1904</v>
      </c>
      <c r="E129" s="271" t="s">
        <v>2048</v>
      </c>
      <c r="F129" s="272">
        <v>34427</v>
      </c>
      <c r="G129" s="272">
        <v>338690</v>
      </c>
      <c r="H129" s="273">
        <v>10994.222966789846</v>
      </c>
      <c r="I129" s="273">
        <v>10872.230569086372</v>
      </c>
      <c r="J129" s="273">
        <v>11117.190587607724</v>
      </c>
      <c r="K129" s="273">
        <v>9243.5889982217068</v>
      </c>
      <c r="L129" s="273" t="s">
        <v>1902</v>
      </c>
      <c r="M129" s="273">
        <v>8580.0672284821394</v>
      </c>
      <c r="N129" s="263"/>
      <c r="O129" s="263"/>
    </row>
    <row r="130" spans="1:15">
      <c r="A130" s="271" t="s">
        <v>2150</v>
      </c>
      <c r="B130" s="271" t="s">
        <v>2151</v>
      </c>
      <c r="C130" s="271" t="s">
        <v>1898</v>
      </c>
      <c r="D130" s="271" t="s">
        <v>1904</v>
      </c>
      <c r="E130" s="271" t="s">
        <v>2066</v>
      </c>
      <c r="F130" s="272">
        <v>4990</v>
      </c>
      <c r="G130" s="272">
        <v>157314</v>
      </c>
      <c r="H130" s="273">
        <v>3435.6066275166413</v>
      </c>
      <c r="I130" s="273">
        <v>3340.0129892106543</v>
      </c>
      <c r="J130" s="273">
        <v>3533.2220441361155</v>
      </c>
      <c r="K130" s="273">
        <v>9243.5889982217068</v>
      </c>
      <c r="L130" s="273" t="s">
        <v>1905</v>
      </c>
      <c r="M130" s="273">
        <v>8580.0672284821394</v>
      </c>
      <c r="N130" s="263"/>
      <c r="O130" s="263"/>
    </row>
    <row r="131" spans="1:15">
      <c r="A131" s="271" t="s">
        <v>2152</v>
      </c>
      <c r="B131" s="271" t="s">
        <v>2153</v>
      </c>
      <c r="C131" s="271" t="s">
        <v>1898</v>
      </c>
      <c r="D131" s="271" t="s">
        <v>1904</v>
      </c>
      <c r="E131" s="271" t="s">
        <v>2066</v>
      </c>
      <c r="F131" s="272">
        <v>4557</v>
      </c>
      <c r="G131" s="272">
        <v>161345</v>
      </c>
      <c r="H131" s="273">
        <v>3207.4338849027113</v>
      </c>
      <c r="I131" s="273">
        <v>3113.4244383232394</v>
      </c>
      <c r="J131" s="273">
        <v>3303.5250497422926</v>
      </c>
      <c r="K131" s="273">
        <v>9243.5889982217068</v>
      </c>
      <c r="L131" s="273" t="s">
        <v>1905</v>
      </c>
      <c r="M131" s="273">
        <v>8580.0672284821394</v>
      </c>
      <c r="N131" s="263"/>
      <c r="O131" s="263"/>
    </row>
    <row r="132" spans="1:15">
      <c r="A132" s="271" t="s">
        <v>2154</v>
      </c>
      <c r="B132" s="271" t="s">
        <v>2155</v>
      </c>
      <c r="C132" s="271" t="s">
        <v>1898</v>
      </c>
      <c r="D132" s="271" t="s">
        <v>1904</v>
      </c>
      <c r="E132" s="271" t="s">
        <v>2048</v>
      </c>
      <c r="F132" s="272">
        <v>20665</v>
      </c>
      <c r="G132" s="272">
        <v>202447</v>
      </c>
      <c r="H132" s="273">
        <v>10705.239905086868</v>
      </c>
      <c r="I132" s="273">
        <v>10552.964245617051</v>
      </c>
      <c r="J132" s="273">
        <v>10859.088798799168</v>
      </c>
      <c r="K132" s="273">
        <v>9243.5889982217068</v>
      </c>
      <c r="L132" s="273" t="s">
        <v>1902</v>
      </c>
      <c r="M132" s="273">
        <v>8580.0672284821394</v>
      </c>
      <c r="N132" s="263"/>
      <c r="O132" s="263"/>
    </row>
    <row r="133" spans="1:15">
      <c r="A133" s="271" t="s">
        <v>2156</v>
      </c>
      <c r="B133" s="271" t="s">
        <v>2157</v>
      </c>
      <c r="C133" s="271" t="s">
        <v>1898</v>
      </c>
      <c r="D133" s="271" t="s">
        <v>1906</v>
      </c>
      <c r="E133" s="271" t="s">
        <v>1976</v>
      </c>
      <c r="F133" s="272">
        <v>20520</v>
      </c>
      <c r="G133" s="272">
        <v>246855</v>
      </c>
      <c r="H133" s="273">
        <v>8174.0173188910994</v>
      </c>
      <c r="I133" s="273">
        <v>8060.3473606142188</v>
      </c>
      <c r="J133" s="273">
        <v>8288.8658227807282</v>
      </c>
      <c r="K133" s="273">
        <v>9243.5889982217068</v>
      </c>
      <c r="L133" s="273" t="s">
        <v>1905</v>
      </c>
      <c r="M133" s="273">
        <v>9864.0893507178716</v>
      </c>
      <c r="N133" s="263"/>
      <c r="O133" s="263"/>
    </row>
    <row r="134" spans="1:15">
      <c r="A134" s="271" t="s">
        <v>2158</v>
      </c>
      <c r="B134" s="271" t="s">
        <v>2159</v>
      </c>
      <c r="C134" s="271" t="s">
        <v>1898</v>
      </c>
      <c r="D134" s="271" t="s">
        <v>1906</v>
      </c>
      <c r="E134" s="271" t="s">
        <v>1976</v>
      </c>
      <c r="F134" s="272">
        <v>36118</v>
      </c>
      <c r="G134" s="272">
        <v>306631</v>
      </c>
      <c r="H134" s="273">
        <v>11649.755567465982</v>
      </c>
      <c r="I134" s="273">
        <v>11527.124273731264</v>
      </c>
      <c r="J134" s="273">
        <v>11773.34386720315</v>
      </c>
      <c r="K134" s="273">
        <v>9243.5889982217068</v>
      </c>
      <c r="L134" s="273" t="s">
        <v>1902</v>
      </c>
      <c r="M134" s="273">
        <v>9864.0893507178716</v>
      </c>
      <c r="N134" s="263"/>
      <c r="O134" s="263"/>
    </row>
    <row r="135" spans="1:15">
      <c r="A135" s="271" t="s">
        <v>2160</v>
      </c>
      <c r="B135" s="271" t="s">
        <v>2161</v>
      </c>
      <c r="C135" s="271" t="s">
        <v>1898</v>
      </c>
      <c r="D135" s="271" t="s">
        <v>1906</v>
      </c>
      <c r="E135" s="271" t="s">
        <v>2048</v>
      </c>
      <c r="F135" s="272">
        <v>3150</v>
      </c>
      <c r="G135" s="272">
        <v>38559</v>
      </c>
      <c r="H135" s="273">
        <v>8788.5080481559762</v>
      </c>
      <c r="I135" s="273">
        <v>8458.2046568146252</v>
      </c>
      <c r="J135" s="273">
        <v>9127.6305075202927</v>
      </c>
      <c r="K135" s="273">
        <v>9243.5889982217068</v>
      </c>
      <c r="L135" s="273" t="s">
        <v>1905</v>
      </c>
      <c r="M135" s="273">
        <v>9864.0893507178716</v>
      </c>
      <c r="N135" s="263"/>
      <c r="O135" s="263"/>
    </row>
    <row r="136" spans="1:15">
      <c r="A136" s="271" t="s">
        <v>2162</v>
      </c>
      <c r="B136" s="271" t="s">
        <v>2163</v>
      </c>
      <c r="C136" s="271" t="s">
        <v>1898</v>
      </c>
      <c r="D136" s="271" t="s">
        <v>1906</v>
      </c>
      <c r="E136" s="271" t="s">
        <v>1976</v>
      </c>
      <c r="F136" s="272">
        <v>39056</v>
      </c>
      <c r="G136" s="272">
        <v>306697</v>
      </c>
      <c r="H136" s="273">
        <v>13005.963814512119</v>
      </c>
      <c r="I136" s="273">
        <v>12869.139701193502</v>
      </c>
      <c r="J136" s="273">
        <v>13143.814576573945</v>
      </c>
      <c r="K136" s="273">
        <v>9243.5889982217068</v>
      </c>
      <c r="L136" s="273" t="s">
        <v>1902</v>
      </c>
      <c r="M136" s="273">
        <v>9864.0893507178716</v>
      </c>
      <c r="N136" s="263"/>
      <c r="O136" s="263"/>
    </row>
    <row r="137" spans="1:15">
      <c r="A137" s="271" t="s">
        <v>2164</v>
      </c>
      <c r="B137" s="271" t="s">
        <v>2165</v>
      </c>
      <c r="C137" s="271" t="s">
        <v>1898</v>
      </c>
      <c r="D137" s="271" t="s">
        <v>1907</v>
      </c>
      <c r="E137" s="271" t="s">
        <v>2048</v>
      </c>
      <c r="F137" s="272">
        <v>19368</v>
      </c>
      <c r="G137" s="272">
        <v>179297</v>
      </c>
      <c r="H137" s="273">
        <v>11741.297192420156</v>
      </c>
      <c r="I137" s="273">
        <v>11566.130566465572</v>
      </c>
      <c r="J137" s="273">
        <v>11918.33351637578</v>
      </c>
      <c r="K137" s="273">
        <v>9243.5889982217068</v>
      </c>
      <c r="L137" s="273" t="s">
        <v>1902</v>
      </c>
      <c r="M137" s="273">
        <v>9496.4835545955175</v>
      </c>
      <c r="N137" s="263"/>
      <c r="O137" s="263"/>
    </row>
    <row r="138" spans="1:15">
      <c r="A138" s="271" t="s">
        <v>2166</v>
      </c>
      <c r="B138" s="271" t="s">
        <v>2167</v>
      </c>
      <c r="C138" s="271" t="s">
        <v>1898</v>
      </c>
      <c r="D138" s="271" t="s">
        <v>1907</v>
      </c>
      <c r="E138" s="271" t="s">
        <v>2066</v>
      </c>
      <c r="F138" s="272">
        <v>10997</v>
      </c>
      <c r="G138" s="272">
        <v>162613</v>
      </c>
      <c r="H138" s="273">
        <v>7072.5221703218804</v>
      </c>
      <c r="I138" s="273">
        <v>6939.4452289240626</v>
      </c>
      <c r="J138" s="273">
        <v>7207.4878345744246</v>
      </c>
      <c r="K138" s="273">
        <v>9243.5889982217068</v>
      </c>
      <c r="L138" s="273" t="s">
        <v>1905</v>
      </c>
      <c r="M138" s="273">
        <v>9496.4835545955175</v>
      </c>
      <c r="N138" s="263"/>
      <c r="O138" s="263"/>
    </row>
    <row r="139" spans="1:15">
      <c r="A139" s="271" t="s">
        <v>2168</v>
      </c>
      <c r="B139" s="271" t="s">
        <v>2169</v>
      </c>
      <c r="C139" s="271" t="s">
        <v>1898</v>
      </c>
      <c r="D139" s="271" t="s">
        <v>1907</v>
      </c>
      <c r="E139" s="271" t="s">
        <v>1898</v>
      </c>
      <c r="F139" s="272">
        <v>20518</v>
      </c>
      <c r="G139" s="272">
        <v>293378</v>
      </c>
      <c r="H139" s="273">
        <v>7614.3991884716124</v>
      </c>
      <c r="I139" s="273">
        <v>7505.1369979810324</v>
      </c>
      <c r="J139" s="273">
        <v>7724.7942797661044</v>
      </c>
      <c r="K139" s="273">
        <v>9243.5889982217068</v>
      </c>
      <c r="L139" s="273" t="s">
        <v>1905</v>
      </c>
      <c r="M139" s="273">
        <v>9496.4835545955175</v>
      </c>
      <c r="N139" s="263"/>
      <c r="O139" s="263"/>
    </row>
    <row r="140" spans="1:15">
      <c r="A140" s="271" t="s">
        <v>2170</v>
      </c>
      <c r="B140" s="271" t="s">
        <v>2171</v>
      </c>
      <c r="C140" s="271" t="s">
        <v>1898</v>
      </c>
      <c r="D140" s="271" t="s">
        <v>1907</v>
      </c>
      <c r="E140" s="271" t="s">
        <v>2061</v>
      </c>
      <c r="F140" s="272">
        <v>22295</v>
      </c>
      <c r="G140" s="272">
        <v>240072</v>
      </c>
      <c r="H140" s="273">
        <v>9510.0290491766718</v>
      </c>
      <c r="I140" s="273">
        <v>9383.0399679955608</v>
      </c>
      <c r="J140" s="273">
        <v>9638.2809771400189</v>
      </c>
      <c r="K140" s="273">
        <v>9243.5889982217068</v>
      </c>
      <c r="L140" s="273" t="s">
        <v>1902</v>
      </c>
      <c r="M140" s="273">
        <v>9496.4835545955175</v>
      </c>
      <c r="N140" s="263"/>
      <c r="O140" s="263"/>
    </row>
    <row r="141" spans="1:15">
      <c r="A141" s="271" t="s">
        <v>2172</v>
      </c>
      <c r="B141" s="271" t="s">
        <v>2173</v>
      </c>
      <c r="C141" s="271" t="s">
        <v>1898</v>
      </c>
      <c r="D141" s="271" t="s">
        <v>1911</v>
      </c>
      <c r="E141" s="271" t="s">
        <v>2048</v>
      </c>
      <c r="F141" s="272">
        <v>14991</v>
      </c>
      <c r="G141" s="272">
        <v>179704</v>
      </c>
      <c r="H141" s="273">
        <v>8738.7661527489108</v>
      </c>
      <c r="I141" s="273">
        <v>8594.0707584013435</v>
      </c>
      <c r="J141" s="273">
        <v>8885.2184703545263</v>
      </c>
      <c r="K141" s="273">
        <v>9243.5889982217068</v>
      </c>
      <c r="L141" s="273" t="s">
        <v>1905</v>
      </c>
      <c r="M141" s="273">
        <v>14783.126053150969</v>
      </c>
      <c r="N141" s="263"/>
      <c r="O141" s="263"/>
    </row>
    <row r="142" spans="1:15">
      <c r="A142" s="271" t="s">
        <v>2174</v>
      </c>
      <c r="B142" s="271" t="s">
        <v>2175</v>
      </c>
      <c r="C142" s="271" t="s">
        <v>1898</v>
      </c>
      <c r="D142" s="271" t="s">
        <v>1911</v>
      </c>
      <c r="E142" s="271" t="s">
        <v>1973</v>
      </c>
      <c r="F142" s="272">
        <v>52933</v>
      </c>
      <c r="G142" s="272">
        <v>441285</v>
      </c>
      <c r="H142" s="273">
        <v>12349.034362975246</v>
      </c>
      <c r="I142" s="273">
        <v>12238.669914229491</v>
      </c>
      <c r="J142" s="273">
        <v>12460.109720981711</v>
      </c>
      <c r="K142" s="273">
        <v>9243.5889982217068</v>
      </c>
      <c r="L142" s="273" t="s">
        <v>1902</v>
      </c>
      <c r="M142" s="273">
        <v>14783.126053150969</v>
      </c>
      <c r="N142" s="263"/>
      <c r="O142" s="263"/>
    </row>
    <row r="143" spans="1:15">
      <c r="A143" s="271" t="s">
        <v>2176</v>
      </c>
      <c r="B143" s="271" t="s">
        <v>2177</v>
      </c>
      <c r="C143" s="271" t="s">
        <v>1898</v>
      </c>
      <c r="D143" s="271" t="s">
        <v>1911</v>
      </c>
      <c r="E143" s="271" t="s">
        <v>2048</v>
      </c>
      <c r="F143" s="272">
        <v>17929</v>
      </c>
      <c r="G143" s="272">
        <v>212194</v>
      </c>
      <c r="H143" s="273">
        <v>9149.8316989938921</v>
      </c>
      <c r="I143" s="273">
        <v>9010.9277557118694</v>
      </c>
      <c r="J143" s="273">
        <v>9290.2769880758115</v>
      </c>
      <c r="K143" s="273">
        <v>9243.5889982217068</v>
      </c>
      <c r="L143" s="273" t="s">
        <v>1900</v>
      </c>
      <c r="M143" s="273">
        <v>14783.126053150969</v>
      </c>
      <c r="N143" s="263"/>
      <c r="O143" s="263"/>
    </row>
    <row r="144" spans="1:15">
      <c r="A144" s="271" t="s">
        <v>2178</v>
      </c>
      <c r="B144" s="271" t="s">
        <v>2179</v>
      </c>
      <c r="C144" s="271" t="s">
        <v>1898</v>
      </c>
      <c r="D144" s="271" t="s">
        <v>1911</v>
      </c>
      <c r="E144" s="271" t="s">
        <v>2048</v>
      </c>
      <c r="F144" s="272">
        <v>28682</v>
      </c>
      <c r="G144" s="272">
        <v>264826</v>
      </c>
      <c r="H144" s="273">
        <v>11266.878644433007</v>
      </c>
      <c r="I144" s="273">
        <v>11134.285117482947</v>
      </c>
      <c r="J144" s="273">
        <v>11400.633947512351</v>
      </c>
      <c r="K144" s="273">
        <v>9243.5889982217068</v>
      </c>
      <c r="L144" s="273" t="s">
        <v>1902</v>
      </c>
      <c r="M144" s="273">
        <v>14783.126053150969</v>
      </c>
      <c r="N144" s="263"/>
      <c r="O144" s="263"/>
    </row>
    <row r="145" spans="1:15">
      <c r="A145" s="271" t="s">
        <v>2180</v>
      </c>
      <c r="B145" s="271" t="s">
        <v>2181</v>
      </c>
      <c r="C145" s="271" t="s">
        <v>1898</v>
      </c>
      <c r="D145" s="271" t="s">
        <v>1911</v>
      </c>
      <c r="E145" s="271" t="s">
        <v>1898</v>
      </c>
      <c r="F145" s="272">
        <v>99151</v>
      </c>
      <c r="G145" s="272">
        <v>535334</v>
      </c>
      <c r="H145" s="273">
        <v>20296.668149485595</v>
      </c>
      <c r="I145" s="273">
        <v>20164.674081520072</v>
      </c>
      <c r="J145" s="273">
        <v>20429.282852069005</v>
      </c>
      <c r="K145" s="273">
        <v>9243.5889982217068</v>
      </c>
      <c r="L145" s="273" t="s">
        <v>1902</v>
      </c>
      <c r="M145" s="273">
        <v>14783.126053150969</v>
      </c>
      <c r="N145" s="263"/>
      <c r="O145" s="263"/>
    </row>
    <row r="146" spans="1:15">
      <c r="A146" s="271" t="s">
        <v>2182</v>
      </c>
      <c r="B146" s="271" t="s">
        <v>2183</v>
      </c>
      <c r="C146" s="271" t="s">
        <v>1898</v>
      </c>
      <c r="D146" s="271" t="s">
        <v>1911</v>
      </c>
      <c r="E146" s="271" t="s">
        <v>1898</v>
      </c>
      <c r="F146" s="272">
        <v>331</v>
      </c>
      <c r="G146" s="272">
        <v>2111</v>
      </c>
      <c r="H146" s="273">
        <v>17128.211551079527</v>
      </c>
      <c r="I146" s="273">
        <v>15185.777460553327</v>
      </c>
      <c r="J146" s="273">
        <v>19235.64436156513</v>
      </c>
      <c r="K146" s="273">
        <v>9243.5889982217068</v>
      </c>
      <c r="L146" s="273" t="s">
        <v>1902</v>
      </c>
      <c r="M146" s="273">
        <v>14783.126053150969</v>
      </c>
      <c r="N146" s="263"/>
      <c r="O146" s="263"/>
    </row>
    <row r="147" spans="1:15">
      <c r="A147" s="271" t="s">
        <v>2184</v>
      </c>
      <c r="B147" s="271" t="s">
        <v>2185</v>
      </c>
      <c r="C147" s="271" t="s">
        <v>1898</v>
      </c>
      <c r="D147" s="271" t="s">
        <v>1911</v>
      </c>
      <c r="E147" s="271" t="s">
        <v>1973</v>
      </c>
      <c r="F147" s="272">
        <v>30356</v>
      </c>
      <c r="G147" s="272">
        <v>258710</v>
      </c>
      <c r="H147" s="273">
        <v>11808.221132460882</v>
      </c>
      <c r="I147" s="273">
        <v>11670.15953492575</v>
      </c>
      <c r="J147" s="273">
        <v>11947.458429878519</v>
      </c>
      <c r="K147" s="273">
        <v>9243.5889982217068</v>
      </c>
      <c r="L147" s="273" t="s">
        <v>1902</v>
      </c>
      <c r="M147" s="273">
        <v>14783.126053150969</v>
      </c>
      <c r="N147" s="263"/>
      <c r="O147" s="263"/>
    </row>
    <row r="148" spans="1:15">
      <c r="A148" s="271" t="s">
        <v>2186</v>
      </c>
      <c r="B148" s="271" t="s">
        <v>2187</v>
      </c>
      <c r="C148" s="271" t="s">
        <v>1898</v>
      </c>
      <c r="D148" s="271" t="s">
        <v>1911</v>
      </c>
      <c r="E148" s="271" t="s">
        <v>2145</v>
      </c>
      <c r="F148" s="272">
        <v>48409</v>
      </c>
      <c r="G148" s="272">
        <v>134271</v>
      </c>
      <c r="H148" s="273">
        <v>36221.658526302817</v>
      </c>
      <c r="I148" s="273">
        <v>35873.283676303152</v>
      </c>
      <c r="J148" s="273">
        <v>36572.380321173609</v>
      </c>
      <c r="K148" s="273">
        <v>9243.5889982217068</v>
      </c>
      <c r="L148" s="273" t="s">
        <v>1902</v>
      </c>
      <c r="M148" s="273">
        <v>14783.126053150969</v>
      </c>
      <c r="N148" s="263"/>
      <c r="O148" s="263"/>
    </row>
    <row r="149" spans="1:15">
      <c r="A149" s="271" t="s">
        <v>2188</v>
      </c>
      <c r="B149" s="271" t="s">
        <v>2189</v>
      </c>
      <c r="C149" s="271" t="s">
        <v>1898</v>
      </c>
      <c r="D149" s="271" t="s">
        <v>1911</v>
      </c>
      <c r="E149" s="271" t="s">
        <v>1973</v>
      </c>
      <c r="F149" s="272">
        <v>23682</v>
      </c>
      <c r="G149" s="272">
        <v>168118</v>
      </c>
      <c r="H149" s="273">
        <v>14611.355746845622</v>
      </c>
      <c r="I149" s="273">
        <v>14415.927992829733</v>
      </c>
      <c r="J149" s="273">
        <v>14808.668859347563</v>
      </c>
      <c r="K149" s="273">
        <v>9243.5889982217068</v>
      </c>
      <c r="L149" s="273" t="s">
        <v>1902</v>
      </c>
      <c r="M149" s="273">
        <v>14783.126053150969</v>
      </c>
      <c r="N149" s="263"/>
      <c r="O149" s="263"/>
    </row>
    <row r="150" spans="1:15">
      <c r="A150" s="271" t="s">
        <v>2190</v>
      </c>
      <c r="B150" s="271" t="s">
        <v>2191</v>
      </c>
      <c r="C150" s="271" t="s">
        <v>1898</v>
      </c>
      <c r="D150" s="271" t="s">
        <v>1911</v>
      </c>
      <c r="E150" s="271" t="s">
        <v>2048</v>
      </c>
      <c r="F150" s="272">
        <v>16418</v>
      </c>
      <c r="G150" s="272">
        <v>142135</v>
      </c>
      <c r="H150" s="273">
        <v>12286.279104173907</v>
      </c>
      <c r="I150" s="273">
        <v>12090.716601834985</v>
      </c>
      <c r="J150" s="273">
        <v>12484.109951534734</v>
      </c>
      <c r="K150" s="273">
        <v>9243.5889982217068</v>
      </c>
      <c r="L150" s="273" t="s">
        <v>1902</v>
      </c>
      <c r="M150" s="273">
        <v>14783.126053150969</v>
      </c>
      <c r="N150" s="263"/>
      <c r="O150" s="263"/>
    </row>
    <row r="151" spans="1:15">
      <c r="A151" s="271" t="s">
        <v>2192</v>
      </c>
      <c r="B151" s="271" t="s">
        <v>2193</v>
      </c>
      <c r="C151" s="271" t="s">
        <v>1898</v>
      </c>
      <c r="D151" s="271" t="s">
        <v>1911</v>
      </c>
      <c r="E151" s="271" t="s">
        <v>1982</v>
      </c>
      <c r="F151" s="272">
        <v>44794</v>
      </c>
      <c r="G151" s="272">
        <v>201757</v>
      </c>
      <c r="H151" s="273">
        <v>22063.987411502178</v>
      </c>
      <c r="I151" s="273">
        <v>21856.005541627881</v>
      </c>
      <c r="J151" s="273">
        <v>22273.426078052475</v>
      </c>
      <c r="K151" s="273">
        <v>9243.5889982217068</v>
      </c>
      <c r="L151" s="273" t="s">
        <v>1902</v>
      </c>
      <c r="M151" s="273">
        <v>14783.126053150969</v>
      </c>
      <c r="N151" s="263"/>
      <c r="O151" s="263"/>
    </row>
    <row r="152" spans="1:15">
      <c r="A152" s="271" t="s">
        <v>2194</v>
      </c>
      <c r="B152" s="271" t="s">
        <v>2195</v>
      </c>
      <c r="C152" s="271" t="s">
        <v>1898</v>
      </c>
      <c r="D152" s="271" t="s">
        <v>1911</v>
      </c>
      <c r="E152" s="271" t="s">
        <v>1898</v>
      </c>
      <c r="F152" s="272">
        <v>61033</v>
      </c>
      <c r="G152" s="272">
        <v>459835</v>
      </c>
      <c r="H152" s="273">
        <v>13977.967268817602</v>
      </c>
      <c r="I152" s="273">
        <v>13863.0948271624</v>
      </c>
      <c r="J152" s="273">
        <v>14093.528640385723</v>
      </c>
      <c r="K152" s="273">
        <v>9243.5889982217068</v>
      </c>
      <c r="L152" s="273" t="s">
        <v>1902</v>
      </c>
      <c r="M152" s="273">
        <v>14783.126053150969</v>
      </c>
      <c r="N152" s="263"/>
      <c r="O152" s="263"/>
    </row>
    <row r="153" spans="1:15">
      <c r="A153" s="271" t="s">
        <v>2196</v>
      </c>
      <c r="B153" s="271" t="s">
        <v>2197</v>
      </c>
      <c r="C153" s="271" t="s">
        <v>1898</v>
      </c>
      <c r="D153" s="271" t="s">
        <v>1908</v>
      </c>
      <c r="E153" s="271" t="s">
        <v>1982</v>
      </c>
      <c r="F153" s="272">
        <v>19691</v>
      </c>
      <c r="G153" s="272">
        <v>173423</v>
      </c>
      <c r="H153" s="273">
        <v>11570.034787120458</v>
      </c>
      <c r="I153" s="273">
        <v>11407.133695699578</v>
      </c>
      <c r="J153" s="273">
        <v>11734.660252474356</v>
      </c>
      <c r="K153" s="273">
        <v>9243.5889982217068</v>
      </c>
      <c r="L153" s="273" t="s">
        <v>1902</v>
      </c>
      <c r="M153" s="273">
        <v>6736.6732527360928</v>
      </c>
      <c r="N153" s="263"/>
      <c r="O153" s="263"/>
    </row>
    <row r="154" spans="1:15">
      <c r="A154" s="271" t="s">
        <v>2198</v>
      </c>
      <c r="B154" s="271" t="s">
        <v>2199</v>
      </c>
      <c r="C154" s="271" t="s">
        <v>1898</v>
      </c>
      <c r="D154" s="271" t="s">
        <v>1908</v>
      </c>
      <c r="E154" s="271" t="s">
        <v>1979</v>
      </c>
      <c r="F154" s="272">
        <v>3428</v>
      </c>
      <c r="G154" s="272">
        <v>198752</v>
      </c>
      <c r="H154" s="273">
        <v>1682.3916183782337</v>
      </c>
      <c r="I154" s="273">
        <v>1625.7029344058378</v>
      </c>
      <c r="J154" s="273">
        <v>1740.5303318693409</v>
      </c>
      <c r="K154" s="273">
        <v>9243.5889982217068</v>
      </c>
      <c r="L154" s="273" t="s">
        <v>1905</v>
      </c>
      <c r="M154" s="273">
        <v>6736.6732527360928</v>
      </c>
      <c r="N154" s="263"/>
      <c r="O154" s="263"/>
    </row>
    <row r="155" spans="1:15">
      <c r="A155" s="271" t="s">
        <v>2200</v>
      </c>
      <c r="B155" s="271" t="s">
        <v>2201</v>
      </c>
      <c r="C155" s="271" t="s">
        <v>1898</v>
      </c>
      <c r="D155" s="271" t="s">
        <v>1908</v>
      </c>
      <c r="E155" s="271" t="s">
        <v>1898</v>
      </c>
      <c r="F155" s="272">
        <v>15134</v>
      </c>
      <c r="G155" s="272">
        <v>160797</v>
      </c>
      <c r="H155" s="273">
        <v>9519.9124695996543</v>
      </c>
      <c r="I155" s="273">
        <v>9366.8745123954759</v>
      </c>
      <c r="J155" s="273">
        <v>9674.7997884995584</v>
      </c>
      <c r="K155" s="273">
        <v>9243.5889982217068</v>
      </c>
      <c r="L155" s="273" t="s">
        <v>1902</v>
      </c>
      <c r="M155" s="273">
        <v>6736.6732527360928</v>
      </c>
      <c r="N155" s="263"/>
      <c r="O155" s="263"/>
    </row>
    <row r="156" spans="1:15">
      <c r="A156" s="271" t="s">
        <v>2202</v>
      </c>
      <c r="B156" s="271" t="s">
        <v>2203</v>
      </c>
      <c r="C156" s="271" t="s">
        <v>1898</v>
      </c>
      <c r="D156" s="271" t="s">
        <v>1908</v>
      </c>
      <c r="E156" s="271" t="s">
        <v>1898</v>
      </c>
      <c r="F156" s="272">
        <v>10712</v>
      </c>
      <c r="G156" s="272">
        <v>255219</v>
      </c>
      <c r="H156" s="273">
        <v>4384.2605212715016</v>
      </c>
      <c r="I156" s="273">
        <v>4299.9618903249157</v>
      </c>
      <c r="J156" s="273">
        <v>4469.771515646029</v>
      </c>
      <c r="K156" s="273">
        <v>9243.5889982217068</v>
      </c>
      <c r="L156" s="273" t="s">
        <v>1905</v>
      </c>
      <c r="M156" s="273">
        <v>6736.6732527360928</v>
      </c>
      <c r="N156" s="263"/>
      <c r="O156" s="263"/>
    </row>
    <row r="157" spans="1:15">
      <c r="A157" s="271" t="s">
        <v>2204</v>
      </c>
      <c r="B157" s="271" t="s">
        <v>2205</v>
      </c>
      <c r="C157" s="271" t="s">
        <v>1898</v>
      </c>
      <c r="D157" s="271" t="s">
        <v>1908</v>
      </c>
      <c r="E157" s="271" t="s">
        <v>1973</v>
      </c>
      <c r="F157" s="272">
        <v>20237</v>
      </c>
      <c r="G157" s="272">
        <v>165311</v>
      </c>
      <c r="H157" s="273">
        <v>12701.010655246491</v>
      </c>
      <c r="I157" s="273">
        <v>12521.716039570743</v>
      </c>
      <c r="J157" s="273">
        <v>12882.177249764934</v>
      </c>
      <c r="K157" s="273">
        <v>9243.5889982217068</v>
      </c>
      <c r="L157" s="273" t="s">
        <v>1902</v>
      </c>
      <c r="M157" s="273">
        <v>6736.6732527360928</v>
      </c>
      <c r="N157" s="263"/>
      <c r="O157" s="263"/>
    </row>
    <row r="158" spans="1:15">
      <c r="A158" s="271" t="s">
        <v>2206</v>
      </c>
      <c r="B158" s="271" t="s">
        <v>2207</v>
      </c>
      <c r="C158" s="271" t="s">
        <v>1898</v>
      </c>
      <c r="D158" s="271" t="s">
        <v>1908</v>
      </c>
      <c r="E158" s="271" t="s">
        <v>1982</v>
      </c>
      <c r="F158" s="272">
        <v>2105</v>
      </c>
      <c r="G158" s="272">
        <v>159658</v>
      </c>
      <c r="H158" s="273">
        <v>1347.3671298616525</v>
      </c>
      <c r="I158" s="273">
        <v>1290.0686875838737</v>
      </c>
      <c r="J158" s="273">
        <v>1406.5431858988629</v>
      </c>
      <c r="K158" s="273">
        <v>9243.5889982217068</v>
      </c>
      <c r="L158" s="273" t="s">
        <v>1905</v>
      </c>
      <c r="M158" s="273">
        <v>6736.6732527360928</v>
      </c>
      <c r="N158" s="263"/>
      <c r="O158" s="263"/>
    </row>
    <row r="159" spans="1:15">
      <c r="A159" s="271" t="s">
        <v>2208</v>
      </c>
      <c r="B159" s="271" t="s">
        <v>2209</v>
      </c>
      <c r="C159" s="271" t="s">
        <v>1898</v>
      </c>
      <c r="D159" s="271" t="s">
        <v>1914</v>
      </c>
      <c r="E159" s="271" t="s">
        <v>1982</v>
      </c>
      <c r="F159" s="272">
        <v>7176</v>
      </c>
      <c r="G159" s="272">
        <v>256699</v>
      </c>
      <c r="H159" s="273">
        <v>2869.1457849605986</v>
      </c>
      <c r="I159" s="273">
        <v>2802.7300426186312</v>
      </c>
      <c r="J159" s="273">
        <v>2936.7306055117551</v>
      </c>
      <c r="K159" s="273">
        <v>9243.5889982217068</v>
      </c>
      <c r="L159" s="273" t="s">
        <v>1905</v>
      </c>
      <c r="M159" s="273">
        <v>8004.0566318061547</v>
      </c>
      <c r="N159" s="263"/>
      <c r="O159" s="263"/>
    </row>
    <row r="160" spans="1:15">
      <c r="A160" s="271" t="s">
        <v>2210</v>
      </c>
      <c r="B160" s="271" t="s">
        <v>2211</v>
      </c>
      <c r="C160" s="271" t="s">
        <v>1898</v>
      </c>
      <c r="D160" s="271" t="s">
        <v>1917</v>
      </c>
      <c r="E160" s="271" t="s">
        <v>2212</v>
      </c>
      <c r="F160" s="272">
        <v>6730</v>
      </c>
      <c r="G160" s="272">
        <v>116538</v>
      </c>
      <c r="H160" s="273">
        <v>5981.9109149787218</v>
      </c>
      <c r="I160" s="273">
        <v>5838.1884437857771</v>
      </c>
      <c r="J160" s="273">
        <v>6128.2465613999557</v>
      </c>
      <c r="K160" s="273">
        <v>9243.5889982217068</v>
      </c>
      <c r="L160" s="273" t="s">
        <v>1905</v>
      </c>
      <c r="M160" s="273">
        <v>8119.5008412870448</v>
      </c>
      <c r="N160" s="263"/>
      <c r="O160" s="263"/>
    </row>
    <row r="161" spans="1:15">
      <c r="A161" s="271" t="s">
        <v>2213</v>
      </c>
      <c r="B161" s="271" t="s">
        <v>2214</v>
      </c>
      <c r="C161" s="271" t="s">
        <v>1898</v>
      </c>
      <c r="D161" s="271" t="s">
        <v>1917</v>
      </c>
      <c r="E161" s="271" t="s">
        <v>2212</v>
      </c>
      <c r="F161" s="272">
        <v>7665</v>
      </c>
      <c r="G161" s="272">
        <v>153975</v>
      </c>
      <c r="H161" s="273">
        <v>5160.9442461470771</v>
      </c>
      <c r="I161" s="273">
        <v>5041.8226283257873</v>
      </c>
      <c r="J161" s="273">
        <v>5282.0940667836849</v>
      </c>
      <c r="K161" s="273">
        <v>9243.5889982217068</v>
      </c>
      <c r="L161" s="273" t="s">
        <v>1905</v>
      </c>
      <c r="M161" s="273">
        <v>8119.5008412870448</v>
      </c>
      <c r="N161" s="263"/>
      <c r="O161" s="263"/>
    </row>
    <row r="162" spans="1:15">
      <c r="A162" s="271" t="s">
        <v>2215</v>
      </c>
      <c r="B162" s="271" t="s">
        <v>2216</v>
      </c>
      <c r="C162" s="271" t="s">
        <v>1898</v>
      </c>
      <c r="D162" s="271" t="s">
        <v>1917</v>
      </c>
      <c r="E162" s="271" t="s">
        <v>1988</v>
      </c>
      <c r="F162" s="272">
        <v>13355</v>
      </c>
      <c r="G162" s="272">
        <v>154234</v>
      </c>
      <c r="H162" s="273">
        <v>8827.9422251556116</v>
      </c>
      <c r="I162" s="273">
        <v>8671.8396098848716</v>
      </c>
      <c r="J162" s="273">
        <v>8986.0538187528673</v>
      </c>
      <c r="K162" s="273">
        <v>9243.5889982217068</v>
      </c>
      <c r="L162" s="273" t="s">
        <v>1905</v>
      </c>
      <c r="M162" s="273">
        <v>8119.5008412870448</v>
      </c>
      <c r="N162" s="263"/>
      <c r="O162" s="263"/>
    </row>
    <row r="163" spans="1:15">
      <c r="A163" s="271" t="s">
        <v>2217</v>
      </c>
      <c r="B163" s="271" t="s">
        <v>2218</v>
      </c>
      <c r="C163" s="271" t="s">
        <v>1898</v>
      </c>
      <c r="D163" s="271" t="s">
        <v>1917</v>
      </c>
      <c r="E163" s="271" t="s">
        <v>1979</v>
      </c>
      <c r="F163" s="272">
        <v>2349</v>
      </c>
      <c r="G163" s="272">
        <v>131084</v>
      </c>
      <c r="H163" s="273">
        <v>1778.0940564027942</v>
      </c>
      <c r="I163" s="273">
        <v>1705.4289504470494</v>
      </c>
      <c r="J163" s="273">
        <v>1853.0111051426989</v>
      </c>
      <c r="K163" s="273">
        <v>9243.5889982217068</v>
      </c>
      <c r="L163" s="273" t="s">
        <v>1905</v>
      </c>
      <c r="M163" s="273">
        <v>8119.5008412870448</v>
      </c>
      <c r="N163" s="263"/>
      <c r="O163" s="263"/>
    </row>
    <row r="164" spans="1:15">
      <c r="A164" s="271" t="s">
        <v>2219</v>
      </c>
      <c r="B164" s="271" t="s">
        <v>2220</v>
      </c>
      <c r="C164" s="271" t="s">
        <v>1898</v>
      </c>
      <c r="D164" s="271" t="s">
        <v>1917</v>
      </c>
      <c r="E164" s="271" t="s">
        <v>2212</v>
      </c>
      <c r="F164" s="272">
        <v>3009</v>
      </c>
      <c r="G164" s="272">
        <v>146148</v>
      </c>
      <c r="H164" s="273">
        <v>2228.2600733670083</v>
      </c>
      <c r="I164" s="273">
        <v>2147.1689386867884</v>
      </c>
      <c r="J164" s="273">
        <v>2311.5672345217313</v>
      </c>
      <c r="K164" s="273">
        <v>9243.5889982217068</v>
      </c>
      <c r="L164" s="273" t="s">
        <v>1905</v>
      </c>
      <c r="M164" s="273">
        <v>8119.5008412870448</v>
      </c>
      <c r="N164" s="263"/>
      <c r="O164" s="263"/>
    </row>
    <row r="165" spans="1:15">
      <c r="A165" s="271" t="s">
        <v>2221</v>
      </c>
      <c r="B165" s="271" t="s">
        <v>2222</v>
      </c>
      <c r="C165" s="271" t="s">
        <v>1898</v>
      </c>
      <c r="D165" s="271" t="s">
        <v>1917</v>
      </c>
      <c r="E165" s="271" t="s">
        <v>2212</v>
      </c>
      <c r="F165" s="272">
        <v>10681</v>
      </c>
      <c r="G165" s="272">
        <v>163222</v>
      </c>
      <c r="H165" s="273">
        <v>6823.1560577327673</v>
      </c>
      <c r="I165" s="273">
        <v>6692.4108408465827</v>
      </c>
      <c r="J165" s="273">
        <v>6955.7843705651603</v>
      </c>
      <c r="K165" s="273">
        <v>9243.5889982217068</v>
      </c>
      <c r="L165" s="273" t="s">
        <v>1905</v>
      </c>
      <c r="M165" s="273">
        <v>8119.5008412870448</v>
      </c>
      <c r="N165" s="263"/>
      <c r="O165" s="263"/>
    </row>
    <row r="166" spans="1:15">
      <c r="A166" s="271" t="s">
        <v>2223</v>
      </c>
      <c r="B166" s="271" t="s">
        <v>2224</v>
      </c>
      <c r="C166" s="271" t="s">
        <v>1898</v>
      </c>
      <c r="D166" s="271" t="s">
        <v>1917</v>
      </c>
      <c r="E166" s="271" t="s">
        <v>1982</v>
      </c>
      <c r="F166" s="272">
        <v>22776</v>
      </c>
      <c r="G166" s="272">
        <v>241497</v>
      </c>
      <c r="H166" s="273">
        <v>9668.9324607346571</v>
      </c>
      <c r="I166" s="273">
        <v>9542.6427908858932</v>
      </c>
      <c r="J166" s="273">
        <v>9796.4646171935892</v>
      </c>
      <c r="K166" s="273">
        <v>9243.5889982217068</v>
      </c>
      <c r="L166" s="273" t="s">
        <v>1902</v>
      </c>
      <c r="M166" s="273">
        <v>8119.5008412870448</v>
      </c>
      <c r="N166" s="263"/>
      <c r="O166" s="263"/>
    </row>
    <row r="167" spans="1:15">
      <c r="A167" s="271" t="s">
        <v>2225</v>
      </c>
      <c r="B167" s="271" t="s">
        <v>2226</v>
      </c>
      <c r="C167" s="271" t="s">
        <v>1898</v>
      </c>
      <c r="D167" s="271" t="s">
        <v>1914</v>
      </c>
      <c r="E167" s="271" t="s">
        <v>1973</v>
      </c>
      <c r="F167" s="272">
        <v>30802</v>
      </c>
      <c r="G167" s="272">
        <v>258762</v>
      </c>
      <c r="H167" s="273">
        <v>12164.318240932202</v>
      </c>
      <c r="I167" s="273">
        <v>12022.624146623517</v>
      </c>
      <c r="J167" s="273">
        <v>12307.210159887001</v>
      </c>
      <c r="K167" s="273">
        <v>9243.5889982217068</v>
      </c>
      <c r="L167" s="273" t="s">
        <v>1902</v>
      </c>
      <c r="M167" s="273">
        <v>8004.0566318061547</v>
      </c>
      <c r="N167" s="263"/>
      <c r="O167" s="263"/>
    </row>
    <row r="168" spans="1:15">
      <c r="A168" s="271" t="s">
        <v>2227</v>
      </c>
      <c r="B168" s="271" t="s">
        <v>2228</v>
      </c>
      <c r="C168" s="271" t="s">
        <v>1898</v>
      </c>
      <c r="D168" s="271" t="s">
        <v>1917</v>
      </c>
      <c r="E168" s="271" t="s">
        <v>1973</v>
      </c>
      <c r="F168" s="272">
        <v>13148</v>
      </c>
      <c r="G168" s="272">
        <v>207121</v>
      </c>
      <c r="H168" s="273">
        <v>6253.5517932585371</v>
      </c>
      <c r="I168" s="273">
        <v>6142.1574727881625</v>
      </c>
      <c r="J168" s="273">
        <v>6366.3910359536922</v>
      </c>
      <c r="K168" s="273">
        <v>9243.5889982217068</v>
      </c>
      <c r="L168" s="273" t="s">
        <v>1905</v>
      </c>
      <c r="M168" s="273">
        <v>8119.5008412870448</v>
      </c>
      <c r="N168" s="263"/>
      <c r="O168" s="263"/>
    </row>
    <row r="169" spans="1:15">
      <c r="A169" s="271" t="s">
        <v>2229</v>
      </c>
      <c r="B169" s="271" t="s">
        <v>2230</v>
      </c>
      <c r="C169" s="271" t="s">
        <v>1898</v>
      </c>
      <c r="D169" s="271" t="s">
        <v>1917</v>
      </c>
      <c r="E169" s="271" t="s">
        <v>1973</v>
      </c>
      <c r="F169" s="272">
        <v>12527</v>
      </c>
      <c r="G169" s="272">
        <v>239732</v>
      </c>
      <c r="H169" s="273">
        <v>5245.2215270902725</v>
      </c>
      <c r="I169" s="273">
        <v>5148.1965632456931</v>
      </c>
      <c r="J169" s="273">
        <v>5343.5360687426346</v>
      </c>
      <c r="K169" s="273">
        <v>9243.5889982217068</v>
      </c>
      <c r="L169" s="273" t="s">
        <v>1905</v>
      </c>
      <c r="M169" s="273">
        <v>8119.5008412870448</v>
      </c>
      <c r="N169" s="263"/>
      <c r="O169" s="263"/>
    </row>
    <row r="170" spans="1:15">
      <c r="A170" s="271" t="s">
        <v>2231</v>
      </c>
      <c r="B170" s="271" t="s">
        <v>2232</v>
      </c>
      <c r="C170" s="271" t="s">
        <v>1898</v>
      </c>
      <c r="D170" s="271" t="s">
        <v>1917</v>
      </c>
      <c r="E170" s="271" t="s">
        <v>2145</v>
      </c>
      <c r="F170" s="272">
        <v>19907</v>
      </c>
      <c r="G170" s="272">
        <v>140491</v>
      </c>
      <c r="H170" s="273">
        <v>15872.54122397717</v>
      </c>
      <c r="I170" s="273">
        <v>15639.299214812911</v>
      </c>
      <c r="J170" s="273">
        <v>16108.23868460463</v>
      </c>
      <c r="K170" s="273">
        <v>9243.5889982217068</v>
      </c>
      <c r="L170" s="273" t="s">
        <v>1902</v>
      </c>
      <c r="M170" s="273">
        <v>8119.5008412870448</v>
      </c>
      <c r="N170" s="263"/>
      <c r="O170" s="263"/>
    </row>
    <row r="171" spans="1:15">
      <c r="A171" s="271" t="s">
        <v>2233</v>
      </c>
      <c r="B171" s="271" t="s">
        <v>2234</v>
      </c>
      <c r="C171" s="271" t="s">
        <v>1919</v>
      </c>
      <c r="D171" s="271" t="s">
        <v>1917</v>
      </c>
      <c r="E171" s="271" t="s">
        <v>2212</v>
      </c>
      <c r="F171" s="272">
        <v>25919</v>
      </c>
      <c r="G171" s="272">
        <v>174409</v>
      </c>
      <c r="H171" s="273">
        <v>15235.42163710205</v>
      </c>
      <c r="I171" s="273">
        <v>15044.904648105699</v>
      </c>
      <c r="J171" s="273">
        <v>15427.695089174753</v>
      </c>
      <c r="K171" s="273">
        <v>9243.5889982217068</v>
      </c>
      <c r="L171" s="273" t="s">
        <v>1902</v>
      </c>
      <c r="M171" s="273">
        <v>8119.5008412870448</v>
      </c>
      <c r="N171" s="263"/>
      <c r="O171" s="263"/>
    </row>
    <row r="172" spans="1:15">
      <c r="A172" s="271" t="s">
        <v>2235</v>
      </c>
      <c r="B172" s="271" t="s">
        <v>2236</v>
      </c>
      <c r="C172" s="271" t="s">
        <v>1919</v>
      </c>
      <c r="D172" s="271" t="s">
        <v>1917</v>
      </c>
      <c r="E172" s="271" t="s">
        <v>2212</v>
      </c>
      <c r="F172" s="272">
        <v>11158</v>
      </c>
      <c r="G172" s="272">
        <v>91381</v>
      </c>
      <c r="H172" s="273">
        <v>11838.068003929075</v>
      </c>
      <c r="I172" s="273">
        <v>11603.329136161168</v>
      </c>
      <c r="J172" s="273">
        <v>12076.114141929667</v>
      </c>
      <c r="K172" s="273">
        <v>9243.5889982217068</v>
      </c>
      <c r="L172" s="273" t="s">
        <v>1902</v>
      </c>
      <c r="M172" s="273">
        <v>8119.5008412870448</v>
      </c>
      <c r="N172" s="263"/>
      <c r="O172" s="263"/>
    </row>
    <row r="173" spans="1:15">
      <c r="A173" s="271" t="s">
        <v>2237</v>
      </c>
      <c r="B173" s="271" t="s">
        <v>2238</v>
      </c>
      <c r="C173" s="271" t="s">
        <v>1919</v>
      </c>
      <c r="D173" s="271" t="s">
        <v>1917</v>
      </c>
      <c r="E173" s="271" t="s">
        <v>2212</v>
      </c>
      <c r="F173" s="272">
        <v>2805</v>
      </c>
      <c r="G173" s="272">
        <v>67477</v>
      </c>
      <c r="H173" s="273">
        <v>4366.7433755447646</v>
      </c>
      <c r="I173" s="273">
        <v>4197.9109305663096</v>
      </c>
      <c r="J173" s="273">
        <v>4540.3570027194783</v>
      </c>
      <c r="K173" s="273">
        <v>9243.5889982217068</v>
      </c>
      <c r="L173" s="273" t="s">
        <v>1905</v>
      </c>
      <c r="M173" s="273">
        <v>8119.5008412870448</v>
      </c>
      <c r="N173" s="263"/>
      <c r="O173" s="263"/>
    </row>
    <row r="174" spans="1:15">
      <c r="A174" s="271" t="s">
        <v>2239</v>
      </c>
      <c r="B174" s="271" t="s">
        <v>2240</v>
      </c>
      <c r="C174" s="271" t="s">
        <v>1919</v>
      </c>
      <c r="D174" s="271" t="s">
        <v>1917</v>
      </c>
      <c r="E174" s="271" t="s">
        <v>2212</v>
      </c>
      <c r="F174" s="272">
        <v>30891</v>
      </c>
      <c r="G174" s="272">
        <v>164805</v>
      </c>
      <c r="H174" s="273">
        <v>18656.402691126092</v>
      </c>
      <c r="I174" s="273">
        <v>18443.761868001908</v>
      </c>
      <c r="J174" s="273">
        <v>18870.838490390208</v>
      </c>
      <c r="K174" s="273">
        <v>9243.5889982217068</v>
      </c>
      <c r="L174" s="273" t="s">
        <v>1902</v>
      </c>
      <c r="M174" s="273">
        <v>8119.5008412870448</v>
      </c>
      <c r="N174" s="263"/>
      <c r="O174" s="263"/>
    </row>
    <row r="175" spans="1:15">
      <c r="A175" s="271" t="s">
        <v>2241</v>
      </c>
      <c r="B175" s="271" t="s">
        <v>2242</v>
      </c>
      <c r="C175" s="271" t="s">
        <v>1921</v>
      </c>
      <c r="D175" s="271" t="s">
        <v>1908</v>
      </c>
      <c r="E175" s="271" t="s">
        <v>1988</v>
      </c>
      <c r="F175" s="272">
        <v>3636</v>
      </c>
      <c r="G175" s="272">
        <v>125717</v>
      </c>
      <c r="H175" s="273">
        <v>2727.5291566007372</v>
      </c>
      <c r="I175" s="273">
        <v>2629.1853314058112</v>
      </c>
      <c r="J175" s="273">
        <v>2828.314492414504</v>
      </c>
      <c r="K175" s="273">
        <v>9243.5889982217068</v>
      </c>
      <c r="L175" s="273" t="s">
        <v>1905</v>
      </c>
      <c r="M175" s="273">
        <v>6736.6732527360928</v>
      </c>
      <c r="N175" s="263"/>
      <c r="O175" s="263"/>
    </row>
    <row r="176" spans="1:15">
      <c r="A176" s="271" t="s">
        <v>2243</v>
      </c>
      <c r="B176" s="271" t="s">
        <v>2244</v>
      </c>
      <c r="C176" s="271" t="s">
        <v>1921</v>
      </c>
      <c r="D176" s="271" t="s">
        <v>1908</v>
      </c>
      <c r="E176" s="271" t="s">
        <v>2048</v>
      </c>
      <c r="F176" s="272">
        <v>2004</v>
      </c>
      <c r="G176" s="272">
        <v>84931</v>
      </c>
      <c r="H176" s="273">
        <v>2705.0718470235115</v>
      </c>
      <c r="I176" s="273">
        <v>2584.9078347783279</v>
      </c>
      <c r="J176" s="273">
        <v>2829.2733299204028</v>
      </c>
      <c r="K176" s="273">
        <v>9243.5889982217068</v>
      </c>
      <c r="L176" s="273" t="s">
        <v>1905</v>
      </c>
      <c r="M176" s="273">
        <v>6736.6732527360928</v>
      </c>
      <c r="N176" s="263"/>
      <c r="O176" s="263"/>
    </row>
    <row r="177" spans="1:15">
      <c r="A177" s="271" t="s">
        <v>2245</v>
      </c>
      <c r="B177" s="271" t="s">
        <v>2246</v>
      </c>
      <c r="C177" s="271" t="s">
        <v>1921</v>
      </c>
      <c r="D177" s="271" t="s">
        <v>1908</v>
      </c>
      <c r="E177" s="271" t="s">
        <v>2048</v>
      </c>
      <c r="F177" s="272">
        <v>4531</v>
      </c>
      <c r="G177" s="272">
        <v>91927</v>
      </c>
      <c r="H177" s="273">
        <v>5447.5291098051466</v>
      </c>
      <c r="I177" s="273">
        <v>5284.0524669172783</v>
      </c>
      <c r="J177" s="273">
        <v>5614.6362308996158</v>
      </c>
      <c r="K177" s="273">
        <v>9243.5889982217068</v>
      </c>
      <c r="L177" s="273" t="s">
        <v>1905</v>
      </c>
      <c r="M177" s="273">
        <v>6736.6732527360928</v>
      </c>
      <c r="N177" s="263"/>
      <c r="O177" s="263"/>
    </row>
    <row r="178" spans="1:15">
      <c r="A178" s="271" t="s">
        <v>2247</v>
      </c>
      <c r="B178" s="271" t="s">
        <v>2248</v>
      </c>
      <c r="C178" s="271" t="s">
        <v>1921</v>
      </c>
      <c r="D178" s="271" t="s">
        <v>1908</v>
      </c>
      <c r="E178" s="271" t="s">
        <v>2048</v>
      </c>
      <c r="F178" s="272">
        <v>14615</v>
      </c>
      <c r="G178" s="272">
        <v>167301</v>
      </c>
      <c r="H178" s="273">
        <v>9379.8226007525191</v>
      </c>
      <c r="I178" s="273">
        <v>9224.983269781038</v>
      </c>
      <c r="J178" s="273">
        <v>9536.5662194705455</v>
      </c>
      <c r="K178" s="273">
        <v>9243.5889982217068</v>
      </c>
      <c r="L178" s="273" t="s">
        <v>1900</v>
      </c>
      <c r="M178" s="273">
        <v>6736.6732527360928</v>
      </c>
      <c r="N178" s="263"/>
      <c r="O178" s="263"/>
    </row>
    <row r="179" spans="1:15">
      <c r="A179" s="271" t="s">
        <v>2249</v>
      </c>
      <c r="B179" s="271" t="s">
        <v>2250</v>
      </c>
      <c r="C179" s="271" t="s">
        <v>1921</v>
      </c>
      <c r="D179" s="271" t="s">
        <v>1908</v>
      </c>
      <c r="E179" s="271" t="s">
        <v>2212</v>
      </c>
      <c r="F179" s="272">
        <v>4552</v>
      </c>
      <c r="G179" s="272">
        <v>146406</v>
      </c>
      <c r="H179" s="273">
        <v>3554.8784038528938</v>
      </c>
      <c r="I179" s="273">
        <v>3450.1953514632323</v>
      </c>
      <c r="J179" s="273">
        <v>3661.8808160703147</v>
      </c>
      <c r="K179" s="273">
        <v>9243.5889982217068</v>
      </c>
      <c r="L179" s="273" t="s">
        <v>1905</v>
      </c>
      <c r="M179" s="273">
        <v>6736.6732527360928</v>
      </c>
      <c r="N179" s="263"/>
      <c r="O179" s="263"/>
    </row>
    <row r="180" spans="1:15">
      <c r="A180" s="271" t="s">
        <v>2251</v>
      </c>
      <c r="B180" s="271" t="s">
        <v>2252</v>
      </c>
      <c r="C180" s="271" t="s">
        <v>1923</v>
      </c>
      <c r="D180" s="271" t="s">
        <v>1903</v>
      </c>
      <c r="E180" s="271" t="s">
        <v>2145</v>
      </c>
      <c r="F180" s="272">
        <v>7862</v>
      </c>
      <c r="G180" s="272">
        <v>94086</v>
      </c>
      <c r="H180" s="273">
        <v>9260.5900385769473</v>
      </c>
      <c r="I180" s="273">
        <v>9046.685414675283</v>
      </c>
      <c r="J180" s="273">
        <v>9478.0903259305542</v>
      </c>
      <c r="K180" s="273">
        <v>9243.5889982217068</v>
      </c>
      <c r="L180" s="273" t="s">
        <v>1900</v>
      </c>
      <c r="M180" s="273">
        <v>10463.286976118621</v>
      </c>
      <c r="N180" s="263"/>
      <c r="O180" s="263"/>
    </row>
    <row r="181" spans="1:15">
      <c r="A181" s="271" t="s">
        <v>2253</v>
      </c>
      <c r="B181" s="271" t="s">
        <v>2254</v>
      </c>
      <c r="C181" s="271" t="s">
        <v>1923</v>
      </c>
      <c r="D181" s="271" t="s">
        <v>1903</v>
      </c>
      <c r="E181" s="271" t="s">
        <v>2061</v>
      </c>
      <c r="F181" s="272">
        <v>4974</v>
      </c>
      <c r="G181" s="272">
        <v>70654</v>
      </c>
      <c r="H181" s="273">
        <v>7552.9517814287892</v>
      </c>
      <c r="I181" s="273">
        <v>7339.2633743655288</v>
      </c>
      <c r="J181" s="273">
        <v>7771.1669855529517</v>
      </c>
      <c r="K181" s="273">
        <v>9243.5889982217068</v>
      </c>
      <c r="L181" s="273" t="s">
        <v>1905</v>
      </c>
      <c r="M181" s="273">
        <v>10463.286976118621</v>
      </c>
      <c r="N181" s="263"/>
      <c r="O181" s="263"/>
    </row>
    <row r="182" spans="1:15">
      <c r="A182" s="271" t="s">
        <v>2255</v>
      </c>
      <c r="B182" s="271" t="s">
        <v>2256</v>
      </c>
      <c r="C182" s="271" t="s">
        <v>1923</v>
      </c>
      <c r="D182" s="271" t="s">
        <v>1903</v>
      </c>
      <c r="E182" s="271" t="s">
        <v>2145</v>
      </c>
      <c r="F182" s="272">
        <v>12553</v>
      </c>
      <c r="G182" s="272">
        <v>104539</v>
      </c>
      <c r="H182" s="273">
        <v>12753.899439358591</v>
      </c>
      <c r="I182" s="273">
        <v>12523.981792470056</v>
      </c>
      <c r="J182" s="273">
        <v>12986.869777150145</v>
      </c>
      <c r="K182" s="273">
        <v>9243.5889982217068</v>
      </c>
      <c r="L182" s="273" t="s">
        <v>1902</v>
      </c>
      <c r="M182" s="273">
        <v>10463.286976118621</v>
      </c>
      <c r="N182" s="263"/>
      <c r="O182" s="263"/>
    </row>
    <row r="183" spans="1:15">
      <c r="A183" s="271" t="s">
        <v>2257</v>
      </c>
      <c r="B183" s="271" t="s">
        <v>2258</v>
      </c>
      <c r="C183" s="271" t="s">
        <v>1923</v>
      </c>
      <c r="D183" s="271" t="s">
        <v>1903</v>
      </c>
      <c r="E183" s="271" t="s">
        <v>2061</v>
      </c>
      <c r="F183" s="272">
        <v>8152</v>
      </c>
      <c r="G183" s="272">
        <v>69513</v>
      </c>
      <c r="H183" s="273">
        <v>12949.250582322155</v>
      </c>
      <c r="I183" s="273">
        <v>12659.514693097963</v>
      </c>
      <c r="J183" s="273">
        <v>13243.76862174714</v>
      </c>
      <c r="K183" s="273">
        <v>9243.5889982217068</v>
      </c>
      <c r="L183" s="273" t="s">
        <v>1902</v>
      </c>
      <c r="M183" s="273">
        <v>10463.286976118621</v>
      </c>
      <c r="N183" s="263"/>
      <c r="O183" s="263"/>
    </row>
    <row r="184" spans="1:15">
      <c r="A184" s="271" t="s">
        <v>2259</v>
      </c>
      <c r="B184" s="271" t="s">
        <v>2260</v>
      </c>
      <c r="C184" s="271" t="s">
        <v>1923</v>
      </c>
      <c r="D184" s="271" t="s">
        <v>1903</v>
      </c>
      <c r="E184" s="271" t="s">
        <v>2145</v>
      </c>
      <c r="F184" s="272">
        <v>2686</v>
      </c>
      <c r="G184" s="272">
        <v>51817</v>
      </c>
      <c r="H184" s="273">
        <v>5766.0100719109778</v>
      </c>
      <c r="I184" s="273">
        <v>5533.3511034798712</v>
      </c>
      <c r="J184" s="273">
        <v>6005.4043991376666</v>
      </c>
      <c r="K184" s="273">
        <v>9243.5889982217068</v>
      </c>
      <c r="L184" s="273" t="s">
        <v>1905</v>
      </c>
      <c r="M184" s="273">
        <v>10463.286976118621</v>
      </c>
      <c r="N184" s="263"/>
      <c r="O184" s="263"/>
    </row>
    <row r="185" spans="1:15">
      <c r="A185" s="271" t="s">
        <v>2261</v>
      </c>
      <c r="B185" s="271" t="s">
        <v>2262</v>
      </c>
      <c r="C185" s="271" t="s">
        <v>1923</v>
      </c>
      <c r="D185" s="271" t="s">
        <v>1903</v>
      </c>
      <c r="E185" s="271" t="s">
        <v>2145</v>
      </c>
      <c r="F185" s="272">
        <v>10579</v>
      </c>
      <c r="G185" s="272">
        <v>103741</v>
      </c>
      <c r="H185" s="273">
        <v>11754.421103428765</v>
      </c>
      <c r="I185" s="273">
        <v>11511.900392978059</v>
      </c>
      <c r="J185" s="273">
        <v>12000.451722054246</v>
      </c>
      <c r="K185" s="273">
        <v>9243.5889982217068</v>
      </c>
      <c r="L185" s="273" t="s">
        <v>1902</v>
      </c>
      <c r="M185" s="273">
        <v>10463.286976118621</v>
      </c>
      <c r="N185" s="263"/>
      <c r="O185" s="263"/>
    </row>
    <row r="186" spans="1:15">
      <c r="A186" s="271" t="s">
        <v>2263</v>
      </c>
      <c r="B186" s="271" t="s">
        <v>2264</v>
      </c>
      <c r="C186" s="271" t="s">
        <v>1925</v>
      </c>
      <c r="D186" s="271" t="s">
        <v>1906</v>
      </c>
      <c r="E186" s="271" t="s">
        <v>2066</v>
      </c>
      <c r="F186" s="272">
        <v>10732</v>
      </c>
      <c r="G186" s="272">
        <v>121590</v>
      </c>
      <c r="H186" s="273">
        <v>9241.4373393298647</v>
      </c>
      <c r="I186" s="273">
        <v>9059.9609827941968</v>
      </c>
      <c r="J186" s="273">
        <v>9425.5211944843595</v>
      </c>
      <c r="K186" s="273">
        <v>9243.5889982217068</v>
      </c>
      <c r="L186" s="273" t="s">
        <v>1900</v>
      </c>
      <c r="M186" s="273">
        <v>9864.0893507178716</v>
      </c>
      <c r="N186" s="263"/>
      <c r="O186" s="263"/>
    </row>
    <row r="187" spans="1:15">
      <c r="A187" s="271" t="s">
        <v>2265</v>
      </c>
      <c r="B187" s="271" t="s">
        <v>2266</v>
      </c>
      <c r="C187" s="271" t="s">
        <v>1925</v>
      </c>
      <c r="D187" s="271" t="s">
        <v>1906</v>
      </c>
      <c r="E187" s="271" t="s">
        <v>2066</v>
      </c>
      <c r="F187" s="272">
        <v>6684</v>
      </c>
      <c r="G187" s="272">
        <v>74572</v>
      </c>
      <c r="H187" s="273">
        <v>9585.7955897865741</v>
      </c>
      <c r="I187" s="273">
        <v>9351.0840159883301</v>
      </c>
      <c r="J187" s="273">
        <v>9824.7895184080608</v>
      </c>
      <c r="K187" s="273">
        <v>9243.5889982217068</v>
      </c>
      <c r="L187" s="273" t="s">
        <v>1902</v>
      </c>
      <c r="M187" s="273">
        <v>9864.0893507178716</v>
      </c>
      <c r="N187" s="263"/>
      <c r="O187" s="263"/>
    </row>
    <row r="188" spans="1:15">
      <c r="A188" s="271" t="s">
        <v>2267</v>
      </c>
      <c r="B188" s="271" t="s">
        <v>2268</v>
      </c>
      <c r="C188" s="271" t="s">
        <v>1925</v>
      </c>
      <c r="D188" s="271" t="s">
        <v>1906</v>
      </c>
      <c r="E188" s="271" t="s">
        <v>2066</v>
      </c>
      <c r="F188" s="272">
        <v>12152</v>
      </c>
      <c r="G188" s="272">
        <v>101036</v>
      </c>
      <c r="H188" s="273">
        <v>12890.923470866128</v>
      </c>
      <c r="I188" s="273">
        <v>12655.600752996912</v>
      </c>
      <c r="J188" s="273">
        <v>13129.422159359327</v>
      </c>
      <c r="K188" s="273">
        <v>9243.5889982217068</v>
      </c>
      <c r="L188" s="273" t="s">
        <v>1902</v>
      </c>
      <c r="M188" s="273">
        <v>9864.0893507178716</v>
      </c>
      <c r="N188" s="263"/>
      <c r="O188" s="263"/>
    </row>
    <row r="189" spans="1:15">
      <c r="A189" s="271" t="s">
        <v>2269</v>
      </c>
      <c r="B189" s="271" t="s">
        <v>2270</v>
      </c>
      <c r="C189" s="271" t="s">
        <v>1925</v>
      </c>
      <c r="D189" s="271" t="s">
        <v>1906</v>
      </c>
      <c r="E189" s="271" t="s">
        <v>2048</v>
      </c>
      <c r="F189" s="272">
        <v>5372</v>
      </c>
      <c r="G189" s="272">
        <v>70389</v>
      </c>
      <c r="H189" s="273">
        <v>8578.9976024742573</v>
      </c>
      <c r="I189" s="273">
        <v>8330.8857804455602</v>
      </c>
      <c r="J189" s="273">
        <v>8832.1647706701006</v>
      </c>
      <c r="K189" s="273">
        <v>9243.5889982217068</v>
      </c>
      <c r="L189" s="273" t="s">
        <v>1905</v>
      </c>
      <c r="M189" s="273">
        <v>9864.0893507178716</v>
      </c>
      <c r="N189" s="263"/>
      <c r="O189" s="263"/>
    </row>
    <row r="190" spans="1:15">
      <c r="A190" s="271" t="s">
        <v>2271</v>
      </c>
      <c r="B190" s="271" t="s">
        <v>2272</v>
      </c>
      <c r="C190" s="271" t="s">
        <v>1925</v>
      </c>
      <c r="D190" s="271" t="s">
        <v>1906</v>
      </c>
      <c r="E190" s="271" t="s">
        <v>2066</v>
      </c>
      <c r="F190" s="272">
        <v>8282</v>
      </c>
      <c r="G190" s="272">
        <v>111300</v>
      </c>
      <c r="H190" s="273">
        <v>7722.0681755799815</v>
      </c>
      <c r="I190" s="273">
        <v>7550.8451327246557</v>
      </c>
      <c r="J190" s="273">
        <v>7896.0948206720313</v>
      </c>
      <c r="K190" s="273">
        <v>9243.5889982217068</v>
      </c>
      <c r="L190" s="273" t="s">
        <v>1905</v>
      </c>
      <c r="M190" s="273">
        <v>9864.0893507178716</v>
      </c>
      <c r="N190" s="263"/>
      <c r="O190" s="263"/>
    </row>
    <row r="191" spans="1:15">
      <c r="A191" s="271" t="s">
        <v>2273</v>
      </c>
      <c r="B191" s="271" t="s">
        <v>2274</v>
      </c>
      <c r="C191" s="271" t="s">
        <v>1925</v>
      </c>
      <c r="D191" s="271" t="s">
        <v>1906</v>
      </c>
      <c r="E191" s="271" t="s">
        <v>2048</v>
      </c>
      <c r="F191" s="272">
        <v>3818</v>
      </c>
      <c r="G191" s="272">
        <v>92609</v>
      </c>
      <c r="H191" s="273">
        <v>4350.9608339023152</v>
      </c>
      <c r="I191" s="273">
        <v>4208.7792807113128</v>
      </c>
      <c r="J191" s="273">
        <v>4496.5859305474269</v>
      </c>
      <c r="K191" s="273">
        <v>9243.5889982217068</v>
      </c>
      <c r="L191" s="273" t="s">
        <v>1905</v>
      </c>
      <c r="M191" s="273">
        <v>9864.0893507178716</v>
      </c>
      <c r="N191" s="263"/>
      <c r="O191" s="263"/>
    </row>
    <row r="192" spans="1:15">
      <c r="A192" s="271" t="s">
        <v>2275</v>
      </c>
      <c r="B192" s="271" t="s">
        <v>2276</v>
      </c>
      <c r="C192" s="271" t="s">
        <v>1925</v>
      </c>
      <c r="D192" s="271" t="s">
        <v>1906</v>
      </c>
      <c r="E192" s="271" t="s">
        <v>2066</v>
      </c>
      <c r="F192" s="272">
        <v>10317</v>
      </c>
      <c r="G192" s="272">
        <v>98315</v>
      </c>
      <c r="H192" s="273">
        <v>11619.03417965577</v>
      </c>
      <c r="I192" s="273">
        <v>11384.865388946067</v>
      </c>
      <c r="J192" s="273">
        <v>11856.635113449063</v>
      </c>
      <c r="K192" s="273">
        <v>9243.5889982217068</v>
      </c>
      <c r="L192" s="273" t="s">
        <v>1902</v>
      </c>
      <c r="M192" s="273">
        <v>9864.0893507178716</v>
      </c>
      <c r="N192" s="263"/>
      <c r="O192" s="263"/>
    </row>
    <row r="193" spans="1:15">
      <c r="A193" s="271" t="s">
        <v>2277</v>
      </c>
      <c r="B193" s="271" t="s">
        <v>2278</v>
      </c>
      <c r="C193" s="271" t="s">
        <v>1925</v>
      </c>
      <c r="D193" s="271" t="s">
        <v>1906</v>
      </c>
      <c r="E193" s="271" t="s">
        <v>2048</v>
      </c>
      <c r="F193" s="272">
        <v>7315</v>
      </c>
      <c r="G193" s="272">
        <v>93913</v>
      </c>
      <c r="H193" s="273">
        <v>8010.9464940152666</v>
      </c>
      <c r="I193" s="273">
        <v>7823.0473904036753</v>
      </c>
      <c r="J193" s="273">
        <v>8202.1211986067592</v>
      </c>
      <c r="K193" s="273">
        <v>9243.5889982217068</v>
      </c>
      <c r="L193" s="273" t="s">
        <v>1905</v>
      </c>
      <c r="M193" s="273">
        <v>9864.0893507178716</v>
      </c>
      <c r="N193" s="263"/>
      <c r="O193" s="263"/>
    </row>
    <row r="194" spans="1:15">
      <c r="A194" s="271" t="s">
        <v>2279</v>
      </c>
      <c r="B194" s="271" t="s">
        <v>2280</v>
      </c>
      <c r="C194" s="271" t="s">
        <v>1927</v>
      </c>
      <c r="D194" s="271" t="s">
        <v>1911</v>
      </c>
      <c r="E194" s="271" t="s">
        <v>2145</v>
      </c>
      <c r="F194" s="272">
        <v>17275</v>
      </c>
      <c r="G194" s="272">
        <v>132857</v>
      </c>
      <c r="H194" s="273">
        <v>15081.720293338536</v>
      </c>
      <c r="I194" s="273">
        <v>14836.362653177483</v>
      </c>
      <c r="J194" s="273">
        <v>15329.851918763237</v>
      </c>
      <c r="K194" s="273">
        <v>9243.5889982217068</v>
      </c>
      <c r="L194" s="273" t="s">
        <v>1902</v>
      </c>
      <c r="M194" s="273">
        <v>14783.126053150969</v>
      </c>
      <c r="N194" s="263"/>
      <c r="O194" s="263"/>
    </row>
    <row r="195" spans="1:15">
      <c r="A195" s="271" t="s">
        <v>2281</v>
      </c>
      <c r="B195" s="271" t="s">
        <v>2282</v>
      </c>
      <c r="C195" s="271" t="s">
        <v>1927</v>
      </c>
      <c r="D195" s="271" t="s">
        <v>1911</v>
      </c>
      <c r="E195" s="271" t="s">
        <v>1973</v>
      </c>
      <c r="F195" s="272">
        <v>15017</v>
      </c>
      <c r="G195" s="272">
        <v>119618</v>
      </c>
      <c r="H195" s="273">
        <v>13047.766885191206</v>
      </c>
      <c r="I195" s="273">
        <v>12827.780986692422</v>
      </c>
      <c r="J195" s="273">
        <v>13270.421571901512</v>
      </c>
      <c r="K195" s="273">
        <v>9243.5889982217068</v>
      </c>
      <c r="L195" s="273" t="s">
        <v>1902</v>
      </c>
      <c r="M195" s="273">
        <v>14783.126053150969</v>
      </c>
      <c r="N195" s="263"/>
      <c r="O195" s="263"/>
    </row>
    <row r="196" spans="1:15">
      <c r="A196" s="271" t="s">
        <v>2283</v>
      </c>
      <c r="B196" s="271" t="s">
        <v>2284</v>
      </c>
      <c r="C196" s="271" t="s">
        <v>1927</v>
      </c>
      <c r="D196" s="271" t="s">
        <v>1911</v>
      </c>
      <c r="E196" s="271" t="s">
        <v>2048</v>
      </c>
      <c r="F196" s="272">
        <v>10991</v>
      </c>
      <c r="G196" s="272">
        <v>76088</v>
      </c>
      <c r="H196" s="273">
        <v>16035.289059886143</v>
      </c>
      <c r="I196" s="273">
        <v>15721.887625230465</v>
      </c>
      <c r="J196" s="273">
        <v>16353.139734655379</v>
      </c>
      <c r="K196" s="273">
        <v>9243.5889982217068</v>
      </c>
      <c r="L196" s="273" t="s">
        <v>1902</v>
      </c>
      <c r="M196" s="273">
        <v>14783.126053150969</v>
      </c>
      <c r="N196" s="263"/>
      <c r="O196" s="263"/>
    </row>
    <row r="197" spans="1:15">
      <c r="A197" s="271" t="s">
        <v>2285</v>
      </c>
      <c r="B197" s="271" t="s">
        <v>2286</v>
      </c>
      <c r="C197" s="271" t="s">
        <v>1927</v>
      </c>
      <c r="D197" s="271" t="s">
        <v>1911</v>
      </c>
      <c r="E197" s="271" t="s">
        <v>2145</v>
      </c>
      <c r="F197" s="272">
        <v>13406</v>
      </c>
      <c r="G197" s="272">
        <v>91472</v>
      </c>
      <c r="H197" s="273">
        <v>15987.854572282258</v>
      </c>
      <c r="I197" s="273">
        <v>15703.471387227117</v>
      </c>
      <c r="J197" s="273">
        <v>16275.89063759676</v>
      </c>
      <c r="K197" s="273">
        <v>9243.5889982217068</v>
      </c>
      <c r="L197" s="273" t="s">
        <v>1902</v>
      </c>
      <c r="M197" s="273">
        <v>14783.126053150969</v>
      </c>
      <c r="N197" s="263"/>
      <c r="O197" s="263"/>
    </row>
    <row r="198" spans="1:15">
      <c r="A198" s="271" t="s">
        <v>2287</v>
      </c>
      <c r="B198" s="271" t="s">
        <v>2288</v>
      </c>
      <c r="C198" s="271" t="s">
        <v>1927</v>
      </c>
      <c r="D198" s="271" t="s">
        <v>1911</v>
      </c>
      <c r="E198" s="271" t="s">
        <v>2145</v>
      </c>
      <c r="F198" s="272">
        <v>18423</v>
      </c>
      <c r="G198" s="272">
        <v>83724</v>
      </c>
      <c r="H198" s="273">
        <v>21668.777430794449</v>
      </c>
      <c r="I198" s="273">
        <v>21322.13819223097</v>
      </c>
      <c r="J198" s="273">
        <v>22019.210911679162</v>
      </c>
      <c r="K198" s="273">
        <v>9243.5889982217068</v>
      </c>
      <c r="L198" s="273" t="s">
        <v>1902</v>
      </c>
      <c r="M198" s="273">
        <v>14783.126053150969</v>
      </c>
      <c r="N198" s="263"/>
      <c r="O198" s="263"/>
    </row>
    <row r="199" spans="1:15">
      <c r="A199" s="271" t="s">
        <v>2289</v>
      </c>
      <c r="B199" s="271" t="s">
        <v>2290</v>
      </c>
      <c r="C199" s="271" t="s">
        <v>1927</v>
      </c>
      <c r="D199" s="271" t="s">
        <v>1911</v>
      </c>
      <c r="E199" s="271" t="s">
        <v>2145</v>
      </c>
      <c r="F199" s="272">
        <v>47043</v>
      </c>
      <c r="G199" s="272">
        <v>127291</v>
      </c>
      <c r="H199" s="273">
        <v>37697.009429674377</v>
      </c>
      <c r="I199" s="273">
        <v>37324.267678292672</v>
      </c>
      <c r="J199" s="273">
        <v>38072.298615913685</v>
      </c>
      <c r="K199" s="273">
        <v>9243.5889982217068</v>
      </c>
      <c r="L199" s="273" t="s">
        <v>1902</v>
      </c>
      <c r="M199" s="273">
        <v>14783.126053150969</v>
      </c>
      <c r="N199" s="263"/>
      <c r="O199" s="263"/>
    </row>
    <row r="200" spans="1:15">
      <c r="A200" s="271" t="s">
        <v>2291</v>
      </c>
      <c r="B200" s="271" t="s">
        <v>2292</v>
      </c>
      <c r="C200" s="271" t="s">
        <v>1927</v>
      </c>
      <c r="D200" s="271" t="s">
        <v>1911</v>
      </c>
      <c r="E200" s="271" t="s">
        <v>2145</v>
      </c>
      <c r="F200" s="272">
        <v>10469</v>
      </c>
      <c r="G200" s="272">
        <v>65831</v>
      </c>
      <c r="H200" s="273">
        <v>17970.774067854902</v>
      </c>
      <c r="I200" s="273">
        <v>17603.645546631611</v>
      </c>
      <c r="J200" s="273">
        <v>18343.243962837754</v>
      </c>
      <c r="K200" s="273">
        <v>9243.5889982217068</v>
      </c>
      <c r="L200" s="273" t="s">
        <v>1902</v>
      </c>
      <c r="M200" s="273">
        <v>14783.126053150969</v>
      </c>
      <c r="N200" s="263"/>
      <c r="O200" s="263"/>
    </row>
    <row r="201" spans="1:15">
      <c r="A201" s="271" t="s">
        <v>2293</v>
      </c>
      <c r="B201" s="271" t="s">
        <v>2294</v>
      </c>
      <c r="C201" s="271" t="s">
        <v>1927</v>
      </c>
      <c r="D201" s="271" t="s">
        <v>1911</v>
      </c>
      <c r="E201" s="271" t="s">
        <v>2145</v>
      </c>
      <c r="F201" s="272">
        <v>5691</v>
      </c>
      <c r="G201" s="272">
        <v>53063</v>
      </c>
      <c r="H201" s="273">
        <v>12094.003560378622</v>
      </c>
      <c r="I201" s="273">
        <v>11753.68899438842</v>
      </c>
      <c r="J201" s="273">
        <v>12441.052836934447</v>
      </c>
      <c r="K201" s="273">
        <v>9243.5889982217068</v>
      </c>
      <c r="L201" s="273" t="s">
        <v>1902</v>
      </c>
      <c r="M201" s="273">
        <v>14783.126053150969</v>
      </c>
      <c r="N201" s="263"/>
      <c r="O201" s="263"/>
    </row>
    <row r="202" spans="1:15">
      <c r="A202" s="271" t="s">
        <v>2295</v>
      </c>
      <c r="B202" s="271" t="s">
        <v>2296</v>
      </c>
      <c r="C202" s="271" t="s">
        <v>1929</v>
      </c>
      <c r="D202" s="271" t="s">
        <v>1911</v>
      </c>
      <c r="E202" s="271" t="s">
        <v>2145</v>
      </c>
      <c r="F202" s="272">
        <v>5798</v>
      </c>
      <c r="G202" s="272">
        <v>47302</v>
      </c>
      <c r="H202" s="273">
        <v>14085.674058584171</v>
      </c>
      <c r="I202" s="273">
        <v>13689.142182773161</v>
      </c>
      <c r="J202" s="273">
        <v>14489.979633664085</v>
      </c>
      <c r="K202" s="273">
        <v>9243.5889982217068</v>
      </c>
      <c r="L202" s="273" t="s">
        <v>1902</v>
      </c>
      <c r="M202" s="273">
        <v>14783.126053150969</v>
      </c>
      <c r="N202" s="263"/>
      <c r="O202" s="263"/>
    </row>
    <row r="203" spans="1:15">
      <c r="A203" s="271" t="s">
        <v>2297</v>
      </c>
      <c r="B203" s="271" t="s">
        <v>2298</v>
      </c>
      <c r="C203" s="271" t="s">
        <v>1929</v>
      </c>
      <c r="D203" s="271" t="s">
        <v>1911</v>
      </c>
      <c r="E203" s="271" t="s">
        <v>2048</v>
      </c>
      <c r="F203" s="272">
        <v>7576</v>
      </c>
      <c r="G203" s="272">
        <v>87828</v>
      </c>
      <c r="H203" s="273">
        <v>9800.586973884363</v>
      </c>
      <c r="I203" s="273">
        <v>9554.7043141789418</v>
      </c>
      <c r="J203" s="273">
        <v>10050.680861225555</v>
      </c>
      <c r="K203" s="273">
        <v>9243.5889982217068</v>
      </c>
      <c r="L203" s="273" t="s">
        <v>1902</v>
      </c>
      <c r="M203" s="273">
        <v>14783.126053150969</v>
      </c>
      <c r="N203" s="263"/>
      <c r="O203" s="263"/>
    </row>
    <row r="204" spans="1:15">
      <c r="A204" s="271" t="s">
        <v>2299</v>
      </c>
      <c r="B204" s="271" t="s">
        <v>2300</v>
      </c>
      <c r="C204" s="271" t="s">
        <v>1929</v>
      </c>
      <c r="D204" s="271" t="s">
        <v>1911</v>
      </c>
      <c r="E204" s="271" t="s">
        <v>2048</v>
      </c>
      <c r="F204" s="272">
        <v>3424</v>
      </c>
      <c r="G204" s="272">
        <v>64225</v>
      </c>
      <c r="H204" s="273">
        <v>6383.1000659642468</v>
      </c>
      <c r="I204" s="273">
        <v>6147.444401184558</v>
      </c>
      <c r="J204" s="273">
        <v>6624.7870935106812</v>
      </c>
      <c r="K204" s="273">
        <v>9243.5889982217068</v>
      </c>
      <c r="L204" s="273" t="s">
        <v>1905</v>
      </c>
      <c r="M204" s="273">
        <v>14783.126053150969</v>
      </c>
      <c r="N204" s="263"/>
      <c r="O204" s="263"/>
    </row>
    <row r="205" spans="1:15">
      <c r="A205" s="271" t="s">
        <v>2301</v>
      </c>
      <c r="B205" s="271" t="s">
        <v>2302</v>
      </c>
      <c r="C205" s="271" t="s">
        <v>1929</v>
      </c>
      <c r="D205" s="271" t="s">
        <v>1911</v>
      </c>
      <c r="E205" s="271" t="s">
        <v>2145</v>
      </c>
      <c r="F205" s="272">
        <v>3803</v>
      </c>
      <c r="G205" s="272">
        <v>45190</v>
      </c>
      <c r="H205" s="273">
        <v>9436.4617837945589</v>
      </c>
      <c r="I205" s="273">
        <v>9119.2021913759272</v>
      </c>
      <c r="J205" s="273">
        <v>9761.4205351545297</v>
      </c>
      <c r="K205" s="273">
        <v>9243.5889982217068</v>
      </c>
      <c r="L205" s="273" t="s">
        <v>1900</v>
      </c>
      <c r="M205" s="273">
        <v>14783.126053150969</v>
      </c>
      <c r="N205" s="263"/>
      <c r="O205" s="263"/>
    </row>
    <row r="206" spans="1:15">
      <c r="A206" s="271" t="s">
        <v>2303</v>
      </c>
      <c r="B206" s="271" t="s">
        <v>2304</v>
      </c>
      <c r="C206" s="271" t="s">
        <v>1929</v>
      </c>
      <c r="D206" s="271" t="s">
        <v>1911</v>
      </c>
      <c r="E206" s="271" t="s">
        <v>2145</v>
      </c>
      <c r="F206" s="272">
        <v>7950</v>
      </c>
      <c r="G206" s="272">
        <v>96712</v>
      </c>
      <c r="H206" s="273">
        <v>9982.9073968267367</v>
      </c>
      <c r="I206" s="273">
        <v>9735.5303421638473</v>
      </c>
      <c r="J206" s="273">
        <v>10234.419483266272</v>
      </c>
      <c r="K206" s="273">
        <v>9243.5889982217068</v>
      </c>
      <c r="L206" s="273" t="s">
        <v>1902</v>
      </c>
      <c r="M206" s="273">
        <v>14783.126053150969</v>
      </c>
      <c r="N206" s="263"/>
      <c r="O206" s="263"/>
    </row>
    <row r="207" spans="1:15">
      <c r="A207" s="271" t="s">
        <v>2305</v>
      </c>
      <c r="B207" s="271" t="s">
        <v>2306</v>
      </c>
      <c r="C207" s="271" t="s">
        <v>1929</v>
      </c>
      <c r="D207" s="271" t="s">
        <v>1911</v>
      </c>
      <c r="E207" s="271" t="s">
        <v>2145</v>
      </c>
      <c r="F207" s="272">
        <v>5103</v>
      </c>
      <c r="G207" s="272">
        <v>63532</v>
      </c>
      <c r="H207" s="273">
        <v>8683.3346325132861</v>
      </c>
      <c r="I207" s="273">
        <v>8434.624187031588</v>
      </c>
      <c r="J207" s="273">
        <v>8937.245991988988</v>
      </c>
      <c r="K207" s="273">
        <v>9243.5889982217068</v>
      </c>
      <c r="L207" s="273" t="s">
        <v>1905</v>
      </c>
      <c r="M207" s="273">
        <v>14783.126053150969</v>
      </c>
      <c r="N207" s="263"/>
      <c r="O207" s="263"/>
    </row>
    <row r="208" spans="1:15">
      <c r="A208" s="271" t="s">
        <v>2307</v>
      </c>
      <c r="B208" s="271" t="s">
        <v>2308</v>
      </c>
      <c r="C208" s="271" t="s">
        <v>1931</v>
      </c>
      <c r="D208" s="271" t="s">
        <v>1914</v>
      </c>
      <c r="E208" s="271" t="s">
        <v>1973</v>
      </c>
      <c r="F208" s="272">
        <v>13797</v>
      </c>
      <c r="G208" s="272">
        <v>96972</v>
      </c>
      <c r="H208" s="273">
        <v>14713.966772210846</v>
      </c>
      <c r="I208" s="273">
        <v>14454.946311678224</v>
      </c>
      <c r="J208" s="273">
        <v>14976.266515109735</v>
      </c>
      <c r="K208" s="273">
        <v>9243.5889982217068</v>
      </c>
      <c r="L208" s="273" t="s">
        <v>1902</v>
      </c>
      <c r="M208" s="273">
        <v>8004.0566318061547</v>
      </c>
      <c r="N208" s="263"/>
      <c r="O208" s="263"/>
    </row>
    <row r="209" spans="1:15">
      <c r="A209" s="271" t="s">
        <v>2309</v>
      </c>
      <c r="B209" s="271" t="s">
        <v>2310</v>
      </c>
      <c r="C209" s="271" t="s">
        <v>1931</v>
      </c>
      <c r="D209" s="271" t="s">
        <v>1914</v>
      </c>
      <c r="E209" s="271" t="s">
        <v>1973</v>
      </c>
      <c r="F209" s="272">
        <v>12694</v>
      </c>
      <c r="G209" s="272">
        <v>87171</v>
      </c>
      <c r="H209" s="273">
        <v>15161.196697296293</v>
      </c>
      <c r="I209" s="273">
        <v>14890.95452912429</v>
      </c>
      <c r="J209" s="273">
        <v>15435.006828887077</v>
      </c>
      <c r="K209" s="273">
        <v>9243.5889982217068</v>
      </c>
      <c r="L209" s="273" t="s">
        <v>1902</v>
      </c>
      <c r="M209" s="273">
        <v>8004.0566318061547</v>
      </c>
      <c r="N209" s="263"/>
      <c r="O209" s="263"/>
    </row>
    <row r="210" spans="1:15">
      <c r="A210" s="271" t="s">
        <v>2311</v>
      </c>
      <c r="B210" s="271" t="s">
        <v>2312</v>
      </c>
      <c r="C210" s="271" t="s">
        <v>1931</v>
      </c>
      <c r="D210" s="271" t="s">
        <v>1914</v>
      </c>
      <c r="E210" s="271" t="s">
        <v>2048</v>
      </c>
      <c r="F210" s="272">
        <v>8763</v>
      </c>
      <c r="G210" s="272">
        <v>97466</v>
      </c>
      <c r="H210" s="273">
        <v>9830.2045221273638</v>
      </c>
      <c r="I210" s="273">
        <v>9609.4096547947465</v>
      </c>
      <c r="J210" s="273">
        <v>10054.513173116431</v>
      </c>
      <c r="K210" s="273">
        <v>9243.5889982217068</v>
      </c>
      <c r="L210" s="273" t="s">
        <v>1902</v>
      </c>
      <c r="M210" s="273">
        <v>8004.0566318061547</v>
      </c>
      <c r="N210" s="263"/>
      <c r="O210" s="263"/>
    </row>
    <row r="211" spans="1:15">
      <c r="A211" s="271" t="s">
        <v>2313</v>
      </c>
      <c r="B211" s="271" t="s">
        <v>2314</v>
      </c>
      <c r="C211" s="271" t="s">
        <v>1931</v>
      </c>
      <c r="D211" s="271" t="s">
        <v>1914</v>
      </c>
      <c r="E211" s="271" t="s">
        <v>2145</v>
      </c>
      <c r="F211" s="272">
        <v>9790</v>
      </c>
      <c r="G211" s="272">
        <v>89817</v>
      </c>
      <c r="H211" s="273">
        <v>11962.181070765453</v>
      </c>
      <c r="I211" s="273">
        <v>11693.526438870929</v>
      </c>
      <c r="J211" s="273">
        <v>12234.878756864935</v>
      </c>
      <c r="K211" s="273">
        <v>9243.5889982217068</v>
      </c>
      <c r="L211" s="273" t="s">
        <v>1902</v>
      </c>
      <c r="M211" s="273">
        <v>8004.0566318061547</v>
      </c>
      <c r="N211" s="263"/>
      <c r="O211" s="263"/>
    </row>
    <row r="212" spans="1:15">
      <c r="A212" s="271" t="s">
        <v>2315</v>
      </c>
      <c r="B212" s="271" t="s">
        <v>2316</v>
      </c>
      <c r="C212" s="271" t="s">
        <v>1931</v>
      </c>
      <c r="D212" s="271" t="s">
        <v>1914</v>
      </c>
      <c r="E212" s="271" t="s">
        <v>2048</v>
      </c>
      <c r="F212" s="272">
        <v>13950</v>
      </c>
      <c r="G212" s="272">
        <v>144096</v>
      </c>
      <c r="H212" s="273">
        <v>10755.140957525129</v>
      </c>
      <c r="I212" s="273">
        <v>10558.485778790448</v>
      </c>
      <c r="J212" s="273">
        <v>10954.272067764514</v>
      </c>
      <c r="K212" s="273">
        <v>9243.5889982217068</v>
      </c>
      <c r="L212" s="273" t="s">
        <v>1902</v>
      </c>
      <c r="M212" s="273">
        <v>8004.0566318061547</v>
      </c>
      <c r="N212" s="263"/>
      <c r="O212" s="263"/>
    </row>
    <row r="213" spans="1:15">
      <c r="A213" s="271" t="s">
        <v>2317</v>
      </c>
      <c r="B213" s="271" t="s">
        <v>2318</v>
      </c>
      <c r="C213" s="271" t="s">
        <v>1933</v>
      </c>
      <c r="D213" s="271" t="s">
        <v>1908</v>
      </c>
      <c r="E213" s="271" t="s">
        <v>1982</v>
      </c>
      <c r="F213" s="272">
        <v>2250</v>
      </c>
      <c r="G213" s="272">
        <v>175212</v>
      </c>
      <c r="H213" s="273">
        <v>1357.2957613181547</v>
      </c>
      <c r="I213" s="273">
        <v>1301.3651852450921</v>
      </c>
      <c r="J213" s="273">
        <v>1414.9980439627454</v>
      </c>
      <c r="K213" s="273">
        <v>9243.5889982217068</v>
      </c>
      <c r="L213" s="273" t="s">
        <v>1905</v>
      </c>
      <c r="M213" s="273">
        <v>6736.6732527360928</v>
      </c>
      <c r="N213" s="263"/>
      <c r="O213" s="263"/>
    </row>
    <row r="214" spans="1:15">
      <c r="A214" s="271" t="s">
        <v>2319</v>
      </c>
      <c r="B214" s="271" t="s">
        <v>2320</v>
      </c>
      <c r="C214" s="271" t="s">
        <v>1933</v>
      </c>
      <c r="D214" s="271" t="s">
        <v>1908</v>
      </c>
      <c r="E214" s="271" t="s">
        <v>2048</v>
      </c>
      <c r="F214" s="272">
        <v>10958</v>
      </c>
      <c r="G214" s="272">
        <v>144032</v>
      </c>
      <c r="H214" s="273">
        <v>8069.0608714314621</v>
      </c>
      <c r="I214" s="273">
        <v>7914.3849000436476</v>
      </c>
      <c r="J214" s="273">
        <v>8225.9360482652955</v>
      </c>
      <c r="K214" s="273">
        <v>9243.5889982217068</v>
      </c>
      <c r="L214" s="273" t="s">
        <v>1905</v>
      </c>
      <c r="M214" s="273">
        <v>6736.6732527360928</v>
      </c>
      <c r="N214" s="263"/>
      <c r="O214" s="263"/>
    </row>
    <row r="215" spans="1:15">
      <c r="A215" s="271" t="s">
        <v>2321</v>
      </c>
      <c r="B215" s="271" t="s">
        <v>2322</v>
      </c>
      <c r="C215" s="271" t="s">
        <v>1933</v>
      </c>
      <c r="D215" s="271" t="s">
        <v>1908</v>
      </c>
      <c r="E215" s="271" t="s">
        <v>2212</v>
      </c>
      <c r="F215" s="272">
        <v>2334</v>
      </c>
      <c r="G215" s="272">
        <v>74785</v>
      </c>
      <c r="H215" s="273">
        <v>3266.8095586802974</v>
      </c>
      <c r="I215" s="273">
        <v>3130.0376530986614</v>
      </c>
      <c r="J215" s="273">
        <v>3407.8339525561441</v>
      </c>
      <c r="K215" s="273">
        <v>9243.5889982217068</v>
      </c>
      <c r="L215" s="273" t="s">
        <v>1905</v>
      </c>
      <c r="M215" s="273">
        <v>6736.6732527360928</v>
      </c>
      <c r="N215" s="263"/>
      <c r="O215" s="263"/>
    </row>
    <row r="216" spans="1:15">
      <c r="A216" s="271" t="s">
        <v>2323</v>
      </c>
      <c r="B216" s="271" t="s">
        <v>2324</v>
      </c>
      <c r="C216" s="271" t="s">
        <v>1933</v>
      </c>
      <c r="D216" s="271" t="s">
        <v>1908</v>
      </c>
      <c r="E216" s="271" t="s">
        <v>2048</v>
      </c>
      <c r="F216" s="272">
        <v>6272</v>
      </c>
      <c r="G216" s="272">
        <v>89402</v>
      </c>
      <c r="H216" s="273">
        <v>7343.6060428734881</v>
      </c>
      <c r="I216" s="273">
        <v>7152.2250273134969</v>
      </c>
      <c r="J216" s="273">
        <v>7538.5928746436393</v>
      </c>
      <c r="K216" s="273">
        <v>9243.5889982217068</v>
      </c>
      <c r="L216" s="273" t="s">
        <v>1905</v>
      </c>
      <c r="M216" s="273">
        <v>6736.6732527360928</v>
      </c>
      <c r="N216" s="263"/>
      <c r="O216" s="263"/>
    </row>
    <row r="217" spans="1:15">
      <c r="A217" s="271" t="s">
        <v>2325</v>
      </c>
      <c r="B217" s="271" t="s">
        <v>2326</v>
      </c>
      <c r="C217" s="271" t="s">
        <v>1933</v>
      </c>
      <c r="D217" s="271" t="s">
        <v>1908</v>
      </c>
      <c r="E217" s="271" t="s">
        <v>2212</v>
      </c>
      <c r="F217" s="272">
        <v>12931</v>
      </c>
      <c r="G217" s="272">
        <v>169542</v>
      </c>
      <c r="H217" s="273">
        <v>7973.4579604398368</v>
      </c>
      <c r="I217" s="273">
        <v>7833.737095257934</v>
      </c>
      <c r="J217" s="273">
        <v>8115.0064314187603</v>
      </c>
      <c r="K217" s="273">
        <v>9243.5889982217068</v>
      </c>
      <c r="L217" s="273" t="s">
        <v>1905</v>
      </c>
      <c r="M217" s="273">
        <v>6736.6732527360928</v>
      </c>
      <c r="N217" s="263"/>
      <c r="O217" s="263"/>
    </row>
    <row r="218" spans="1:15">
      <c r="A218" s="271" t="s">
        <v>2327</v>
      </c>
      <c r="B218" s="271" t="s">
        <v>2328</v>
      </c>
      <c r="C218" s="271" t="s">
        <v>1933</v>
      </c>
      <c r="D218" s="271" t="s">
        <v>1908</v>
      </c>
      <c r="E218" s="271" t="s">
        <v>2048</v>
      </c>
      <c r="F218" s="272">
        <v>18029</v>
      </c>
      <c r="G218" s="272">
        <v>181016</v>
      </c>
      <c r="H218" s="273">
        <v>10244.60419542731</v>
      </c>
      <c r="I218" s="273">
        <v>10091.634836825366</v>
      </c>
      <c r="J218" s="273">
        <v>10399.266233615439</v>
      </c>
      <c r="K218" s="273">
        <v>9243.5889982217068</v>
      </c>
      <c r="L218" s="273" t="s">
        <v>1902</v>
      </c>
      <c r="M218" s="273">
        <v>6736.6732527360928</v>
      </c>
      <c r="N218" s="263"/>
      <c r="O218" s="263"/>
    </row>
    <row r="219" spans="1:15">
      <c r="A219" s="271" t="s">
        <v>2329</v>
      </c>
      <c r="B219" s="271" t="s">
        <v>2330</v>
      </c>
      <c r="C219" s="271" t="s">
        <v>1933</v>
      </c>
      <c r="D219" s="271" t="s">
        <v>1908</v>
      </c>
      <c r="E219" s="271" t="s">
        <v>2212</v>
      </c>
      <c r="F219" s="272">
        <v>2474</v>
      </c>
      <c r="G219" s="272">
        <v>124738</v>
      </c>
      <c r="H219" s="273">
        <v>2089.5602721031892</v>
      </c>
      <c r="I219" s="273">
        <v>2005.6438847085215</v>
      </c>
      <c r="J219" s="273">
        <v>2176.0096339185216</v>
      </c>
      <c r="K219" s="273">
        <v>9243.5889982217068</v>
      </c>
      <c r="L219" s="273" t="s">
        <v>1905</v>
      </c>
      <c r="M219" s="273">
        <v>6736.6732527360928</v>
      </c>
      <c r="N219" s="263"/>
      <c r="O219" s="263"/>
    </row>
    <row r="220" spans="1:15">
      <c r="A220" s="271" t="s">
        <v>2331</v>
      </c>
      <c r="B220" s="271" t="s">
        <v>2332</v>
      </c>
      <c r="C220" s="271" t="s">
        <v>1933</v>
      </c>
      <c r="D220" s="271" t="s">
        <v>1908</v>
      </c>
      <c r="E220" s="271" t="s">
        <v>1982</v>
      </c>
      <c r="F220" s="272">
        <v>404</v>
      </c>
      <c r="G220" s="272">
        <v>81658</v>
      </c>
      <c r="H220" s="273">
        <v>501.31809381607223</v>
      </c>
      <c r="I220" s="273">
        <v>453.16709627742534</v>
      </c>
      <c r="J220" s="273">
        <v>553.15496380776165</v>
      </c>
      <c r="K220" s="273">
        <v>9243.5889982217068</v>
      </c>
      <c r="L220" s="273" t="s">
        <v>1905</v>
      </c>
      <c r="M220" s="273">
        <v>6736.6732527360928</v>
      </c>
      <c r="N220" s="263"/>
      <c r="O220" s="263"/>
    </row>
    <row r="221" spans="1:15">
      <c r="A221" s="271" t="s">
        <v>2333</v>
      </c>
      <c r="B221" s="271" t="s">
        <v>2334</v>
      </c>
      <c r="C221" s="271" t="s">
        <v>1933</v>
      </c>
      <c r="D221" s="271" t="s">
        <v>1908</v>
      </c>
      <c r="E221" s="271" t="s">
        <v>2048</v>
      </c>
      <c r="F221" s="272">
        <v>4243</v>
      </c>
      <c r="G221" s="272">
        <v>63242</v>
      </c>
      <c r="H221" s="273">
        <v>7209.7724042936279</v>
      </c>
      <c r="I221" s="273">
        <v>6983.7356817973605</v>
      </c>
      <c r="J221" s="273">
        <v>7440.9986215185918</v>
      </c>
      <c r="K221" s="273">
        <v>9243.5889982217068</v>
      </c>
      <c r="L221" s="273" t="s">
        <v>1905</v>
      </c>
      <c r="M221" s="273">
        <v>6736.6732527360928</v>
      </c>
      <c r="N221" s="263"/>
      <c r="O221" s="263"/>
    </row>
    <row r="222" spans="1:15">
      <c r="A222" s="271" t="s">
        <v>2335</v>
      </c>
      <c r="B222" s="271" t="s">
        <v>2336</v>
      </c>
      <c r="C222" s="271" t="s">
        <v>1933</v>
      </c>
      <c r="D222" s="271" t="s">
        <v>1908</v>
      </c>
      <c r="E222" s="271" t="s">
        <v>2212</v>
      </c>
      <c r="F222" s="272">
        <v>7752</v>
      </c>
      <c r="G222" s="272">
        <v>83354</v>
      </c>
      <c r="H222" s="273">
        <v>9846.3361150280853</v>
      </c>
      <c r="I222" s="273">
        <v>9618.9328798024908</v>
      </c>
      <c r="J222" s="273">
        <v>10077.589198858477</v>
      </c>
      <c r="K222" s="273">
        <v>9243.5889982217068</v>
      </c>
      <c r="L222" s="273" t="s">
        <v>1902</v>
      </c>
      <c r="M222" s="273">
        <v>6736.6732527360928</v>
      </c>
      <c r="N222" s="263"/>
      <c r="O222" s="263"/>
    </row>
    <row r="223" spans="1:15">
      <c r="A223" s="271" t="s">
        <v>2337</v>
      </c>
      <c r="B223" s="271" t="s">
        <v>2338</v>
      </c>
      <c r="C223" s="271" t="s">
        <v>1933</v>
      </c>
      <c r="D223" s="271" t="s">
        <v>1908</v>
      </c>
      <c r="E223" s="271" t="s">
        <v>2145</v>
      </c>
      <c r="F223" s="272">
        <v>7825</v>
      </c>
      <c r="G223" s="272">
        <v>148543</v>
      </c>
      <c r="H223" s="273">
        <v>5673.5535845571103</v>
      </c>
      <c r="I223" s="273">
        <v>5537.0583413770964</v>
      </c>
      <c r="J223" s="273">
        <v>5812.3487346008933</v>
      </c>
      <c r="K223" s="273">
        <v>9243.5889982217068</v>
      </c>
      <c r="L223" s="273" t="s">
        <v>1905</v>
      </c>
      <c r="M223" s="273">
        <v>6736.6732527360928</v>
      </c>
      <c r="N223" s="263"/>
      <c r="O223" s="263"/>
    </row>
    <row r="224" spans="1:15">
      <c r="A224" s="271" t="s">
        <v>2339</v>
      </c>
      <c r="B224" s="271" t="s">
        <v>2340</v>
      </c>
      <c r="C224" s="271" t="s">
        <v>1933</v>
      </c>
      <c r="D224" s="271" t="s">
        <v>1908</v>
      </c>
      <c r="E224" s="271" t="s">
        <v>2212</v>
      </c>
      <c r="F224" s="272">
        <v>2075</v>
      </c>
      <c r="G224" s="272">
        <v>77501</v>
      </c>
      <c r="H224" s="273">
        <v>2945.3378096847969</v>
      </c>
      <c r="I224" s="273">
        <v>2815.2149136647895</v>
      </c>
      <c r="J224" s="273">
        <v>3079.7559750028531</v>
      </c>
      <c r="K224" s="273">
        <v>9243.5889982217068</v>
      </c>
      <c r="L224" s="273" t="s">
        <v>1905</v>
      </c>
      <c r="M224" s="273">
        <v>6736.6732527360928</v>
      </c>
      <c r="N224" s="263"/>
      <c r="O224" s="263"/>
    </row>
    <row r="225" spans="1:15">
      <c r="A225" s="271" t="s">
        <v>2341</v>
      </c>
      <c r="B225" s="271" t="s">
        <v>2342</v>
      </c>
      <c r="C225" s="271" t="s">
        <v>1935</v>
      </c>
      <c r="D225" s="271" t="s">
        <v>1911</v>
      </c>
      <c r="E225" s="271" t="s">
        <v>2048</v>
      </c>
      <c r="F225" s="272">
        <v>12786</v>
      </c>
      <c r="G225" s="272">
        <v>115263</v>
      </c>
      <c r="H225" s="273">
        <v>11459.492725969772</v>
      </c>
      <c r="I225" s="273">
        <v>11255.964671641124</v>
      </c>
      <c r="J225" s="273">
        <v>11665.698172660526</v>
      </c>
      <c r="K225" s="273">
        <v>9243.5889982217068</v>
      </c>
      <c r="L225" s="273" t="s">
        <v>1902</v>
      </c>
      <c r="M225" s="273">
        <v>14783.126053150969</v>
      </c>
      <c r="N225" s="263"/>
      <c r="O225" s="263"/>
    </row>
    <row r="226" spans="1:15">
      <c r="A226" s="271" t="s">
        <v>2343</v>
      </c>
      <c r="B226" s="271" t="s">
        <v>2344</v>
      </c>
      <c r="C226" s="271" t="s">
        <v>1935</v>
      </c>
      <c r="D226" s="271" t="s">
        <v>1911</v>
      </c>
      <c r="E226" s="271" t="s">
        <v>2048</v>
      </c>
      <c r="F226" s="272">
        <v>13804</v>
      </c>
      <c r="G226" s="272">
        <v>83538</v>
      </c>
      <c r="H226" s="273">
        <v>18171.558070684281</v>
      </c>
      <c r="I226" s="273">
        <v>17847.160404334623</v>
      </c>
      <c r="J226" s="273">
        <v>18500.061667109716</v>
      </c>
      <c r="K226" s="273">
        <v>9243.5889982217068</v>
      </c>
      <c r="L226" s="273" t="s">
        <v>1902</v>
      </c>
      <c r="M226" s="273">
        <v>14783.126053150969</v>
      </c>
      <c r="N226" s="263"/>
      <c r="O226" s="263"/>
    </row>
    <row r="227" spans="1:15">
      <c r="A227" s="271" t="s">
        <v>2345</v>
      </c>
      <c r="B227" s="271" t="s">
        <v>2346</v>
      </c>
      <c r="C227" s="271" t="s">
        <v>1935</v>
      </c>
      <c r="D227" s="271" t="s">
        <v>1911</v>
      </c>
      <c r="E227" s="271" t="s">
        <v>2048</v>
      </c>
      <c r="F227" s="272">
        <v>12033</v>
      </c>
      <c r="G227" s="272">
        <v>82879</v>
      </c>
      <c r="H227" s="273">
        <v>15940.334383619678</v>
      </c>
      <c r="I227" s="273">
        <v>15644.24632448971</v>
      </c>
      <c r="J227" s="273">
        <v>16240.438375490066</v>
      </c>
      <c r="K227" s="273">
        <v>9243.5889982217068</v>
      </c>
      <c r="L227" s="273" t="s">
        <v>1902</v>
      </c>
      <c r="M227" s="273">
        <v>14783.126053150969</v>
      </c>
      <c r="N227" s="263"/>
      <c r="O227" s="263"/>
    </row>
    <row r="228" spans="1:15">
      <c r="A228" s="271" t="s">
        <v>2347</v>
      </c>
      <c r="B228" s="271" t="s">
        <v>2348</v>
      </c>
      <c r="C228" s="271" t="s">
        <v>1935</v>
      </c>
      <c r="D228" s="271" t="s">
        <v>1911</v>
      </c>
      <c r="E228" s="271" t="s">
        <v>1982</v>
      </c>
      <c r="F228" s="272">
        <v>15517</v>
      </c>
      <c r="G228" s="272">
        <v>118440</v>
      </c>
      <c r="H228" s="273">
        <v>13480.349035657846</v>
      </c>
      <c r="I228" s="273">
        <v>13266.683409853797</v>
      </c>
      <c r="J228" s="273">
        <v>13696.564391880638</v>
      </c>
      <c r="K228" s="273">
        <v>9243.5889982217068</v>
      </c>
      <c r="L228" s="273" t="s">
        <v>1902</v>
      </c>
      <c r="M228" s="273">
        <v>14783.126053150969</v>
      </c>
      <c r="N228" s="263"/>
      <c r="O228" s="263"/>
    </row>
    <row r="229" spans="1:15">
      <c r="A229" s="271" t="s">
        <v>2349</v>
      </c>
      <c r="B229" s="271" t="s">
        <v>2350</v>
      </c>
      <c r="C229" s="271" t="s">
        <v>1935</v>
      </c>
      <c r="D229" s="271" t="s">
        <v>1911</v>
      </c>
      <c r="E229" s="271" t="s">
        <v>2048</v>
      </c>
      <c r="F229" s="272">
        <v>16863</v>
      </c>
      <c r="G229" s="272">
        <v>111717</v>
      </c>
      <c r="H229" s="273">
        <v>16709.941282324722</v>
      </c>
      <c r="I229" s="273">
        <v>16445.738180006811</v>
      </c>
      <c r="J229" s="273">
        <v>16977.167934254343</v>
      </c>
      <c r="K229" s="273">
        <v>9243.5889982217068</v>
      </c>
      <c r="L229" s="273" t="s">
        <v>1902</v>
      </c>
      <c r="M229" s="273">
        <v>14783.126053150969</v>
      </c>
      <c r="N229" s="263"/>
      <c r="O229" s="263"/>
    </row>
    <row r="230" spans="1:15">
      <c r="A230" s="271" t="s">
        <v>2351</v>
      </c>
      <c r="B230" s="271" t="s">
        <v>2352</v>
      </c>
      <c r="C230" s="271" t="s">
        <v>1935</v>
      </c>
      <c r="D230" s="271" t="s">
        <v>1911</v>
      </c>
      <c r="E230" s="271" t="s">
        <v>2048</v>
      </c>
      <c r="F230" s="272">
        <v>10114</v>
      </c>
      <c r="G230" s="272">
        <v>81690</v>
      </c>
      <c r="H230" s="273">
        <v>13721.248775108241</v>
      </c>
      <c r="I230" s="273">
        <v>13445.273287609447</v>
      </c>
      <c r="J230" s="273">
        <v>14001.3098759886</v>
      </c>
      <c r="K230" s="273">
        <v>9243.5889982217068</v>
      </c>
      <c r="L230" s="273" t="s">
        <v>1902</v>
      </c>
      <c r="M230" s="273">
        <v>14783.126053150969</v>
      </c>
      <c r="N230" s="263"/>
      <c r="O230" s="263"/>
    </row>
    <row r="231" spans="1:15">
      <c r="A231" s="271" t="s">
        <v>2353</v>
      </c>
      <c r="B231" s="271" t="s">
        <v>2354</v>
      </c>
      <c r="C231" s="271" t="s">
        <v>1937</v>
      </c>
      <c r="D231" s="271" t="s">
        <v>1917</v>
      </c>
      <c r="E231" s="271" t="s">
        <v>2212</v>
      </c>
      <c r="F231" s="272">
        <v>20975</v>
      </c>
      <c r="G231" s="272">
        <v>165120</v>
      </c>
      <c r="H231" s="273">
        <v>13332.434694380067</v>
      </c>
      <c r="I231" s="273">
        <v>13149.203071625976</v>
      </c>
      <c r="J231" s="273">
        <v>13517.545251512527</v>
      </c>
      <c r="K231" s="273">
        <v>9243.5889982217068</v>
      </c>
      <c r="L231" s="273" t="s">
        <v>1902</v>
      </c>
      <c r="M231" s="273">
        <v>8119.5008412870448</v>
      </c>
      <c r="N231" s="263"/>
      <c r="O231" s="263"/>
    </row>
    <row r="232" spans="1:15">
      <c r="A232" s="271" t="s">
        <v>2355</v>
      </c>
      <c r="B232" s="271" t="s">
        <v>2356</v>
      </c>
      <c r="C232" s="271" t="s">
        <v>1937</v>
      </c>
      <c r="D232" s="271" t="s">
        <v>1917</v>
      </c>
      <c r="E232" s="271" t="s">
        <v>2212</v>
      </c>
      <c r="F232" s="272">
        <v>7467</v>
      </c>
      <c r="G232" s="272">
        <v>112578</v>
      </c>
      <c r="H232" s="273">
        <v>7153.9731829647953</v>
      </c>
      <c r="I232" s="273">
        <v>6984.2588725059941</v>
      </c>
      <c r="J232" s="273">
        <v>7326.6155270753798</v>
      </c>
      <c r="K232" s="273">
        <v>9243.5889982217068</v>
      </c>
      <c r="L232" s="273" t="s">
        <v>1905</v>
      </c>
      <c r="M232" s="273">
        <v>8119.5008412870448</v>
      </c>
      <c r="N232" s="263"/>
      <c r="O232" s="263"/>
    </row>
    <row r="233" spans="1:15">
      <c r="A233" s="271" t="s">
        <v>2357</v>
      </c>
      <c r="B233" s="271" t="s">
        <v>2358</v>
      </c>
      <c r="C233" s="271" t="s">
        <v>1937</v>
      </c>
      <c r="D233" s="271" t="s">
        <v>1917</v>
      </c>
      <c r="E233" s="271" t="s">
        <v>2048</v>
      </c>
      <c r="F233" s="272">
        <v>8706</v>
      </c>
      <c r="G233" s="272">
        <v>122370</v>
      </c>
      <c r="H233" s="273">
        <v>7408.6955425591632</v>
      </c>
      <c r="I233" s="273">
        <v>7250.1418947592074</v>
      </c>
      <c r="J233" s="273">
        <v>7569.7807714350574</v>
      </c>
      <c r="K233" s="273">
        <v>9243.5889982217068</v>
      </c>
      <c r="L233" s="273" t="s">
        <v>1905</v>
      </c>
      <c r="M233" s="273">
        <v>8119.5008412870448</v>
      </c>
      <c r="N233" s="263"/>
      <c r="O233" s="263"/>
    </row>
    <row r="234" spans="1:15">
      <c r="A234" s="271" t="s">
        <v>2359</v>
      </c>
      <c r="B234" s="271" t="s">
        <v>2360</v>
      </c>
      <c r="C234" s="271" t="s">
        <v>1937</v>
      </c>
      <c r="D234" s="271" t="s">
        <v>1917</v>
      </c>
      <c r="E234" s="271" t="s">
        <v>2048</v>
      </c>
      <c r="F234" s="272">
        <v>9626</v>
      </c>
      <c r="G234" s="272">
        <v>112108</v>
      </c>
      <c r="H234" s="273">
        <v>9135.2524341889257</v>
      </c>
      <c r="I234" s="273">
        <v>8945.1043339470489</v>
      </c>
      <c r="J234" s="273">
        <v>9328.2866006323911</v>
      </c>
      <c r="K234" s="273">
        <v>9243.5889982217068</v>
      </c>
      <c r="L234" s="273" t="s">
        <v>1900</v>
      </c>
      <c r="M234" s="273">
        <v>8119.5008412870448</v>
      </c>
      <c r="N234" s="263"/>
      <c r="O234" s="263"/>
    </row>
    <row r="235" spans="1:15">
      <c r="A235" s="271" t="s">
        <v>2361</v>
      </c>
      <c r="B235" s="271" t="s">
        <v>2362</v>
      </c>
      <c r="C235" s="271" t="s">
        <v>1937</v>
      </c>
      <c r="D235" s="271" t="s">
        <v>1917</v>
      </c>
      <c r="E235" s="271" t="s">
        <v>1982</v>
      </c>
      <c r="F235" s="272">
        <v>12282</v>
      </c>
      <c r="G235" s="272">
        <v>79892</v>
      </c>
      <c r="H235" s="273">
        <v>16041.742164992054</v>
      </c>
      <c r="I235" s="273">
        <v>15752.790110120415</v>
      </c>
      <c r="J235" s="273">
        <v>16334.573137305037</v>
      </c>
      <c r="K235" s="273">
        <v>9243.5889982217068</v>
      </c>
      <c r="L235" s="273" t="s">
        <v>1902</v>
      </c>
      <c r="M235" s="273">
        <v>8119.5008412870448</v>
      </c>
      <c r="N235" s="263"/>
      <c r="O235" s="263"/>
    </row>
    <row r="236" spans="1:15">
      <c r="A236" s="271" t="s">
        <v>2363</v>
      </c>
      <c r="B236" s="271" t="s">
        <v>2364</v>
      </c>
      <c r="C236" s="271" t="s">
        <v>1937</v>
      </c>
      <c r="D236" s="271" t="s">
        <v>1917</v>
      </c>
      <c r="E236" s="271" t="s">
        <v>2212</v>
      </c>
      <c r="F236" s="272">
        <v>9472</v>
      </c>
      <c r="G236" s="272">
        <v>91189</v>
      </c>
      <c r="H236" s="273">
        <v>11173.385608481036</v>
      </c>
      <c r="I236" s="273">
        <v>10944.035109177004</v>
      </c>
      <c r="J236" s="273">
        <v>11406.245610436727</v>
      </c>
      <c r="K236" s="273">
        <v>9243.5889982217068</v>
      </c>
      <c r="L236" s="273" t="s">
        <v>1902</v>
      </c>
      <c r="M236" s="273">
        <v>8119.5008412870448</v>
      </c>
      <c r="N236" s="263"/>
      <c r="O236" s="263"/>
    </row>
    <row r="237" spans="1:15">
      <c r="A237" s="271" t="s">
        <v>2365</v>
      </c>
      <c r="B237" s="271" t="s">
        <v>2366</v>
      </c>
      <c r="C237" s="271" t="s">
        <v>1937</v>
      </c>
      <c r="D237" s="271" t="s">
        <v>1917</v>
      </c>
      <c r="E237" s="271" t="s">
        <v>2066</v>
      </c>
      <c r="F237" s="272">
        <v>9259</v>
      </c>
      <c r="G237" s="272">
        <v>116841</v>
      </c>
      <c r="H237" s="273">
        <v>8602.5621466483299</v>
      </c>
      <c r="I237" s="273">
        <v>8420.3406051479615</v>
      </c>
      <c r="J237" s="273">
        <v>8787.6041901823792</v>
      </c>
      <c r="K237" s="273">
        <v>9243.5889982217068</v>
      </c>
      <c r="L237" s="273" t="s">
        <v>1905</v>
      </c>
      <c r="M237" s="273">
        <v>8119.5008412870448</v>
      </c>
      <c r="N237" s="263"/>
      <c r="O237" s="263"/>
    </row>
    <row r="238" spans="1:15">
      <c r="A238" s="271" t="s">
        <v>2367</v>
      </c>
      <c r="B238" s="271" t="s">
        <v>2368</v>
      </c>
      <c r="C238" s="271" t="s">
        <v>1937</v>
      </c>
      <c r="D238" s="271" t="s">
        <v>1917</v>
      </c>
      <c r="E238" s="271" t="s">
        <v>2048</v>
      </c>
      <c r="F238" s="272">
        <v>21396</v>
      </c>
      <c r="G238" s="272">
        <v>177021</v>
      </c>
      <c r="H238" s="273">
        <v>13386.753762388851</v>
      </c>
      <c r="I238" s="273">
        <v>13194.820621434239</v>
      </c>
      <c r="J238" s="273">
        <v>13580.635497751215</v>
      </c>
      <c r="K238" s="273">
        <v>9243.5889982217068</v>
      </c>
      <c r="L238" s="273" t="s">
        <v>1902</v>
      </c>
      <c r="M238" s="273">
        <v>8119.5008412870448</v>
      </c>
      <c r="N238" s="263"/>
      <c r="O238" s="263"/>
    </row>
    <row r="239" spans="1:15">
      <c r="A239" s="271" t="s">
        <v>2369</v>
      </c>
      <c r="B239" s="271" t="s">
        <v>2370</v>
      </c>
      <c r="C239" s="271" t="s">
        <v>1937</v>
      </c>
      <c r="D239" s="271" t="s">
        <v>1917</v>
      </c>
      <c r="E239" s="271" t="s">
        <v>1982</v>
      </c>
      <c r="F239" s="272">
        <v>11411</v>
      </c>
      <c r="G239" s="272">
        <v>91978</v>
      </c>
      <c r="H239" s="273">
        <v>12785.369914556954</v>
      </c>
      <c r="I239" s="273">
        <v>12549.095255216344</v>
      </c>
      <c r="J239" s="273">
        <v>13024.936085743699</v>
      </c>
      <c r="K239" s="273">
        <v>9243.5889982217068</v>
      </c>
      <c r="L239" s="273" t="s">
        <v>1902</v>
      </c>
      <c r="M239" s="273">
        <v>8119.5008412870448</v>
      </c>
      <c r="N239" s="263"/>
      <c r="O239" s="263"/>
    </row>
    <row r="240" spans="1:15">
      <c r="A240" s="271" t="s">
        <v>2371</v>
      </c>
      <c r="B240" s="271" t="s">
        <v>2372</v>
      </c>
      <c r="C240" s="271" t="s">
        <v>1937</v>
      </c>
      <c r="D240" s="271" t="s">
        <v>1917</v>
      </c>
      <c r="E240" s="271" t="s">
        <v>2212</v>
      </c>
      <c r="F240" s="272">
        <v>15096</v>
      </c>
      <c r="G240" s="272">
        <v>113465</v>
      </c>
      <c r="H240" s="273">
        <v>14222.923299568254</v>
      </c>
      <c r="I240" s="273">
        <v>13987.30127733307</v>
      </c>
      <c r="J240" s="273">
        <v>14461.396262297552</v>
      </c>
      <c r="K240" s="273">
        <v>9243.5889982217068</v>
      </c>
      <c r="L240" s="273" t="s">
        <v>1902</v>
      </c>
      <c r="M240" s="273">
        <v>8119.5008412870448</v>
      </c>
      <c r="N240" s="263"/>
      <c r="O240" s="263"/>
    </row>
    <row r="241" spans="1:15">
      <c r="A241" s="271" t="s">
        <v>2373</v>
      </c>
      <c r="B241" s="271" t="s">
        <v>2374</v>
      </c>
      <c r="C241" s="271" t="s">
        <v>1937</v>
      </c>
      <c r="D241" s="271" t="s">
        <v>1917</v>
      </c>
      <c r="E241" s="271" t="s">
        <v>2212</v>
      </c>
      <c r="F241" s="272">
        <v>12551</v>
      </c>
      <c r="G241" s="272">
        <v>114252</v>
      </c>
      <c r="H241" s="273">
        <v>11348.904779197472</v>
      </c>
      <c r="I241" s="273">
        <v>11143.097371550626</v>
      </c>
      <c r="J241" s="273">
        <v>11557.444977617062</v>
      </c>
      <c r="K241" s="273">
        <v>9243.5889982217068</v>
      </c>
      <c r="L241" s="273" t="s">
        <v>1902</v>
      </c>
      <c r="M241" s="273">
        <v>8119.5008412870448</v>
      </c>
      <c r="N241" s="263"/>
      <c r="O241" s="263"/>
    </row>
    <row r="242" spans="1:15">
      <c r="A242" s="271" t="s">
        <v>2375</v>
      </c>
      <c r="B242" s="271" t="s">
        <v>2376</v>
      </c>
      <c r="C242" s="271" t="s">
        <v>1939</v>
      </c>
      <c r="D242" s="271" t="s">
        <v>1908</v>
      </c>
      <c r="E242" s="271" t="s">
        <v>1982</v>
      </c>
      <c r="F242" s="272">
        <v>2708</v>
      </c>
      <c r="G242" s="272">
        <v>90609</v>
      </c>
      <c r="H242" s="273">
        <v>3037.6655932382478</v>
      </c>
      <c r="I242" s="273">
        <v>2921.929989464034</v>
      </c>
      <c r="J242" s="273">
        <v>3156.7378302686107</v>
      </c>
      <c r="K242" s="273">
        <v>9243.5889982217068</v>
      </c>
      <c r="L242" s="273" t="s">
        <v>1905</v>
      </c>
      <c r="M242" s="273">
        <v>6736.6732527360928</v>
      </c>
      <c r="N242" s="263"/>
      <c r="O242" s="263"/>
    </row>
    <row r="243" spans="1:15">
      <c r="A243" s="271" t="s">
        <v>2377</v>
      </c>
      <c r="B243" s="271" t="s">
        <v>2378</v>
      </c>
      <c r="C243" s="271" t="s">
        <v>1939</v>
      </c>
      <c r="D243" s="271" t="s">
        <v>1908</v>
      </c>
      <c r="E243" s="271" t="s">
        <v>2212</v>
      </c>
      <c r="F243" s="272">
        <v>17134</v>
      </c>
      <c r="G243" s="272">
        <v>142881</v>
      </c>
      <c r="H243" s="273">
        <v>11832.04410688542</v>
      </c>
      <c r="I243" s="273">
        <v>11648.788880414582</v>
      </c>
      <c r="J243" s="273">
        <v>12017.379756826143</v>
      </c>
      <c r="K243" s="273">
        <v>9243.5889982217068</v>
      </c>
      <c r="L243" s="273" t="s">
        <v>1902</v>
      </c>
      <c r="M243" s="273">
        <v>6736.6732527360928</v>
      </c>
      <c r="N243" s="263"/>
      <c r="O243" s="263"/>
    </row>
    <row r="244" spans="1:15">
      <c r="A244" s="271" t="s">
        <v>2379</v>
      </c>
      <c r="B244" s="271" t="s">
        <v>2380</v>
      </c>
      <c r="C244" s="271" t="s">
        <v>1939</v>
      </c>
      <c r="D244" s="271" t="s">
        <v>1908</v>
      </c>
      <c r="E244" s="271" t="s">
        <v>2212</v>
      </c>
      <c r="F244" s="272">
        <v>881</v>
      </c>
      <c r="G244" s="272">
        <v>138476</v>
      </c>
      <c r="H244" s="273">
        <v>702.99393665157834</v>
      </c>
      <c r="I244" s="273">
        <v>655.85576000294168</v>
      </c>
      <c r="J244" s="273">
        <v>752.54334556370327</v>
      </c>
      <c r="K244" s="273">
        <v>9243.5889982217068</v>
      </c>
      <c r="L244" s="273" t="s">
        <v>1905</v>
      </c>
      <c r="M244" s="273">
        <v>6736.6732527360928</v>
      </c>
      <c r="N244" s="263"/>
      <c r="O244" s="263"/>
    </row>
    <row r="245" spans="1:15">
      <c r="A245" s="271" t="s">
        <v>2381</v>
      </c>
      <c r="B245" s="271" t="s">
        <v>2382</v>
      </c>
      <c r="C245" s="271" t="s">
        <v>1939</v>
      </c>
      <c r="D245" s="271" t="s">
        <v>1908</v>
      </c>
      <c r="E245" s="271" t="s">
        <v>2212</v>
      </c>
      <c r="F245" s="272">
        <v>12991</v>
      </c>
      <c r="G245" s="272">
        <v>99924</v>
      </c>
      <c r="H245" s="273">
        <v>13149.972202927491</v>
      </c>
      <c r="I245" s="273">
        <v>12918.796228168558</v>
      </c>
      <c r="J245" s="273">
        <v>13384.165011976325</v>
      </c>
      <c r="K245" s="273">
        <v>9243.5889982217068</v>
      </c>
      <c r="L245" s="273" t="s">
        <v>1902</v>
      </c>
      <c r="M245" s="273">
        <v>6736.6732527360928</v>
      </c>
      <c r="N245" s="263"/>
      <c r="O245" s="263"/>
    </row>
    <row r="246" spans="1:15">
      <c r="A246" s="271" t="s">
        <v>2383</v>
      </c>
      <c r="B246" s="271" t="s">
        <v>2384</v>
      </c>
      <c r="C246" s="271" t="s">
        <v>1939</v>
      </c>
      <c r="D246" s="271" t="s">
        <v>1908</v>
      </c>
      <c r="E246" s="271" t="s">
        <v>2212</v>
      </c>
      <c r="F246" s="272">
        <v>1110</v>
      </c>
      <c r="G246" s="272">
        <v>125809</v>
      </c>
      <c r="H246" s="273">
        <v>982.7379604326801</v>
      </c>
      <c r="I246" s="273">
        <v>924.22189994688824</v>
      </c>
      <c r="J246" s="273">
        <v>1043.9125965940898</v>
      </c>
      <c r="K246" s="273">
        <v>9243.5889982217068</v>
      </c>
      <c r="L246" s="273" t="s">
        <v>1905</v>
      </c>
      <c r="M246" s="273">
        <v>6736.6732527360928</v>
      </c>
      <c r="N246" s="263"/>
      <c r="O246" s="263"/>
    </row>
    <row r="247" spans="1:15">
      <c r="A247" s="271" t="s">
        <v>2385</v>
      </c>
      <c r="B247" s="271" t="s">
        <v>2386</v>
      </c>
      <c r="C247" s="271" t="s">
        <v>1939</v>
      </c>
      <c r="D247" s="271" t="s">
        <v>1908</v>
      </c>
      <c r="E247" s="271" t="s">
        <v>2212</v>
      </c>
      <c r="F247" s="272">
        <v>19689</v>
      </c>
      <c r="G247" s="272">
        <v>138753</v>
      </c>
      <c r="H247" s="273">
        <v>14367.780648888202</v>
      </c>
      <c r="I247" s="273">
        <v>14161.195889537719</v>
      </c>
      <c r="J247" s="273">
        <v>14576.552303177908</v>
      </c>
      <c r="K247" s="273">
        <v>9243.5889982217068</v>
      </c>
      <c r="L247" s="273" t="s">
        <v>1902</v>
      </c>
      <c r="M247" s="273">
        <v>6736.6732527360928</v>
      </c>
      <c r="N247" s="263"/>
      <c r="O247" s="263"/>
    </row>
    <row r="248" spans="1:15">
      <c r="A248" s="271" t="s">
        <v>2387</v>
      </c>
      <c r="B248" s="271" t="s">
        <v>2388</v>
      </c>
      <c r="C248" s="271" t="s">
        <v>1939</v>
      </c>
      <c r="D248" s="271" t="s">
        <v>1908</v>
      </c>
      <c r="E248" s="271" t="s">
        <v>1982</v>
      </c>
      <c r="F248" s="272">
        <v>420</v>
      </c>
      <c r="G248" s="272">
        <v>81766</v>
      </c>
      <c r="H248" s="273">
        <v>518.83104643732111</v>
      </c>
      <c r="I248" s="273">
        <v>470.04000425903803</v>
      </c>
      <c r="J248" s="273">
        <v>571.28222172090625</v>
      </c>
      <c r="K248" s="273">
        <v>9243.5889982217068</v>
      </c>
      <c r="L248" s="273" t="s">
        <v>1905</v>
      </c>
      <c r="M248" s="273">
        <v>6736.6732527360928</v>
      </c>
      <c r="N248" s="263"/>
      <c r="O248" s="263"/>
    </row>
    <row r="249" spans="1:15">
      <c r="A249" s="271" t="s">
        <v>2389</v>
      </c>
      <c r="B249" s="271" t="s">
        <v>2390</v>
      </c>
      <c r="C249" s="271" t="s">
        <v>1939</v>
      </c>
      <c r="D249" s="271" t="s">
        <v>1908</v>
      </c>
      <c r="E249" s="271" t="s">
        <v>2212</v>
      </c>
      <c r="F249" s="272">
        <v>21837</v>
      </c>
      <c r="G249" s="272">
        <v>88932</v>
      </c>
      <c r="H249" s="273">
        <v>25159.293280799062</v>
      </c>
      <c r="I249" s="273">
        <v>24813.24129020283</v>
      </c>
      <c r="J249" s="273">
        <v>25508.822697009731</v>
      </c>
      <c r="K249" s="273">
        <v>9243.5889982217068</v>
      </c>
      <c r="L249" s="273" t="s">
        <v>1902</v>
      </c>
      <c r="M249" s="273">
        <v>6736.6732527360928</v>
      </c>
      <c r="N249" s="263"/>
      <c r="O249" s="263"/>
    </row>
    <row r="250" spans="1:15">
      <c r="A250" s="271" t="s">
        <v>2391</v>
      </c>
      <c r="B250" s="271" t="s">
        <v>2392</v>
      </c>
      <c r="C250" s="271" t="s">
        <v>1939</v>
      </c>
      <c r="D250" s="271" t="s">
        <v>1908</v>
      </c>
      <c r="E250" s="271" t="s">
        <v>1988</v>
      </c>
      <c r="F250" s="272">
        <v>26165</v>
      </c>
      <c r="G250" s="272">
        <v>86003</v>
      </c>
      <c r="H250" s="273">
        <v>30317.958984945224</v>
      </c>
      <c r="I250" s="273">
        <v>29944.093532690884</v>
      </c>
      <c r="J250" s="273">
        <v>30695.2549492168</v>
      </c>
      <c r="K250" s="273">
        <v>9243.5889982217068</v>
      </c>
      <c r="L250" s="273" t="s">
        <v>1902</v>
      </c>
      <c r="M250" s="273">
        <v>6736.6732527360928</v>
      </c>
      <c r="N250" s="263"/>
      <c r="O250" s="263"/>
    </row>
    <row r="251" spans="1:15">
      <c r="A251" s="271" t="s">
        <v>2393</v>
      </c>
      <c r="B251" s="271" t="s">
        <v>2394</v>
      </c>
      <c r="C251" s="271" t="s">
        <v>1939</v>
      </c>
      <c r="D251" s="271" t="s">
        <v>1908</v>
      </c>
      <c r="E251" s="271" t="s">
        <v>2048</v>
      </c>
      <c r="F251" s="272">
        <v>1235</v>
      </c>
      <c r="G251" s="272">
        <v>114368</v>
      </c>
      <c r="H251" s="273">
        <v>1072.8403444156572</v>
      </c>
      <c r="I251" s="273">
        <v>1012.1034351154829</v>
      </c>
      <c r="J251" s="273">
        <v>1136.1899888422674</v>
      </c>
      <c r="K251" s="273">
        <v>9243.5889982217068</v>
      </c>
      <c r="L251" s="273" t="s">
        <v>1905</v>
      </c>
      <c r="M251" s="273">
        <v>6736.6732527360928</v>
      </c>
      <c r="N251" s="263"/>
      <c r="O251" s="263"/>
    </row>
    <row r="252" spans="1:15">
      <c r="A252" s="271" t="s">
        <v>2395</v>
      </c>
      <c r="B252" s="271" t="s">
        <v>2396</v>
      </c>
      <c r="C252" s="271" t="s">
        <v>1941</v>
      </c>
      <c r="D252" s="271" t="s">
        <v>1914</v>
      </c>
      <c r="E252" s="271" t="s">
        <v>2048</v>
      </c>
      <c r="F252" s="272">
        <v>12281</v>
      </c>
      <c r="G252" s="272">
        <v>115533</v>
      </c>
      <c r="H252" s="273">
        <v>11336.397585523777</v>
      </c>
      <c r="I252" s="273">
        <v>11132.322321979853</v>
      </c>
      <c r="J252" s="273">
        <v>11543.212485463213</v>
      </c>
      <c r="K252" s="273">
        <v>9243.5889982217068</v>
      </c>
      <c r="L252" s="273" t="s">
        <v>1902</v>
      </c>
      <c r="M252" s="273">
        <v>8004.0566318061547</v>
      </c>
      <c r="N252" s="263"/>
      <c r="O252" s="263"/>
    </row>
    <row r="253" spans="1:15">
      <c r="A253" s="271" t="s">
        <v>2397</v>
      </c>
      <c r="B253" s="271" t="s">
        <v>2398</v>
      </c>
      <c r="C253" s="271" t="s">
        <v>1941</v>
      </c>
      <c r="D253" s="271" t="s">
        <v>1914</v>
      </c>
      <c r="E253" s="271" t="s">
        <v>2048</v>
      </c>
      <c r="F253" s="272">
        <v>15221</v>
      </c>
      <c r="G253" s="272">
        <v>153189</v>
      </c>
      <c r="H253" s="273">
        <v>10269.480013002527</v>
      </c>
      <c r="I253" s="273">
        <v>10097.699333446073</v>
      </c>
      <c r="J253" s="273">
        <v>10443.330566857963</v>
      </c>
      <c r="K253" s="273">
        <v>9243.5889982217068</v>
      </c>
      <c r="L253" s="273" t="s">
        <v>1902</v>
      </c>
      <c r="M253" s="273">
        <v>8004.0566318061547</v>
      </c>
      <c r="N253" s="263"/>
      <c r="O253" s="263"/>
    </row>
    <row r="254" spans="1:15">
      <c r="A254" s="271" t="s">
        <v>2399</v>
      </c>
      <c r="B254" s="271" t="s">
        <v>2400</v>
      </c>
      <c r="C254" s="271" t="s">
        <v>1941</v>
      </c>
      <c r="D254" s="271" t="s">
        <v>1914</v>
      </c>
      <c r="E254" s="271" t="s">
        <v>1982</v>
      </c>
      <c r="F254" s="272">
        <v>8578</v>
      </c>
      <c r="G254" s="272">
        <v>94555</v>
      </c>
      <c r="H254" s="273">
        <v>9356.38597935498</v>
      </c>
      <c r="I254" s="273">
        <v>9156.7015676088013</v>
      </c>
      <c r="J254" s="273">
        <v>9559.2826057641778</v>
      </c>
      <c r="K254" s="273">
        <v>9243.5889982217068</v>
      </c>
      <c r="L254" s="273" t="s">
        <v>1900</v>
      </c>
      <c r="M254" s="273">
        <v>8004.0566318061547</v>
      </c>
      <c r="N254" s="263"/>
      <c r="O254" s="263"/>
    </row>
    <row r="255" spans="1:15">
      <c r="A255" s="271" t="s">
        <v>2401</v>
      </c>
      <c r="B255" s="271" t="s">
        <v>2402</v>
      </c>
      <c r="C255" s="271" t="s">
        <v>1941</v>
      </c>
      <c r="D255" s="271" t="s">
        <v>1914</v>
      </c>
      <c r="E255" s="271" t="s">
        <v>2145</v>
      </c>
      <c r="F255" s="272">
        <v>15486</v>
      </c>
      <c r="G255" s="272">
        <v>106931</v>
      </c>
      <c r="H255" s="273">
        <v>15970.78862545672</v>
      </c>
      <c r="I255" s="273">
        <v>15710.427081136984</v>
      </c>
      <c r="J255" s="273">
        <v>16234.260264150829</v>
      </c>
      <c r="K255" s="273">
        <v>9243.5889982217068</v>
      </c>
      <c r="L255" s="273" t="s">
        <v>1902</v>
      </c>
      <c r="M255" s="273">
        <v>8004.0566318061547</v>
      </c>
      <c r="N255" s="263"/>
      <c r="O255" s="263"/>
    </row>
    <row r="256" spans="1:15">
      <c r="A256" s="271" t="s">
        <v>2403</v>
      </c>
      <c r="B256" s="271" t="s">
        <v>2404</v>
      </c>
      <c r="C256" s="271" t="s">
        <v>1941</v>
      </c>
      <c r="D256" s="271" t="s">
        <v>1914</v>
      </c>
      <c r="E256" s="271" t="s">
        <v>1982</v>
      </c>
      <c r="F256" s="272">
        <v>5567</v>
      </c>
      <c r="G256" s="272">
        <v>99551</v>
      </c>
      <c r="H256" s="273">
        <v>5753.1150132020193</v>
      </c>
      <c r="I256" s="273">
        <v>5600.0296126083367</v>
      </c>
      <c r="J256" s="273">
        <v>5909.2638466857088</v>
      </c>
      <c r="K256" s="273">
        <v>9243.5889982217068</v>
      </c>
      <c r="L256" s="273" t="s">
        <v>1905</v>
      </c>
      <c r="M256" s="273">
        <v>8004.0566318061547</v>
      </c>
      <c r="N256" s="263"/>
      <c r="O256" s="263"/>
    </row>
    <row r="257" spans="1:15">
      <c r="A257" s="271" t="s">
        <v>2405</v>
      </c>
      <c r="B257" s="271" t="s">
        <v>2406</v>
      </c>
      <c r="C257" s="271" t="s">
        <v>1941</v>
      </c>
      <c r="D257" s="271" t="s">
        <v>1914</v>
      </c>
      <c r="E257" s="271" t="s">
        <v>2048</v>
      </c>
      <c r="F257" s="272">
        <v>7263</v>
      </c>
      <c r="G257" s="272">
        <v>149824</v>
      </c>
      <c r="H257" s="273">
        <v>5229.9301136063059</v>
      </c>
      <c r="I257" s="273">
        <v>5107.857124183889</v>
      </c>
      <c r="J257" s="273">
        <v>5354.1388507320771</v>
      </c>
      <c r="K257" s="273">
        <v>9243.5889982217068</v>
      </c>
      <c r="L257" s="273" t="s">
        <v>1905</v>
      </c>
      <c r="M257" s="273">
        <v>8004.0566318061547</v>
      </c>
      <c r="N257" s="263"/>
      <c r="O257" s="263"/>
    </row>
    <row r="258" spans="1:15">
      <c r="A258" s="271" t="s">
        <v>2407</v>
      </c>
      <c r="B258" s="271" t="s">
        <v>2408</v>
      </c>
      <c r="C258" s="271" t="s">
        <v>1941</v>
      </c>
      <c r="D258" s="271" t="s">
        <v>1914</v>
      </c>
      <c r="E258" s="271" t="s">
        <v>2212</v>
      </c>
      <c r="F258" s="272">
        <v>6548</v>
      </c>
      <c r="G258" s="272">
        <v>114087</v>
      </c>
      <c r="H258" s="273">
        <v>6067.3036453317809</v>
      </c>
      <c r="I258" s="273">
        <v>5913.6700840097774</v>
      </c>
      <c r="J258" s="273">
        <v>6223.7695331851774</v>
      </c>
      <c r="K258" s="273">
        <v>9243.5889982217068</v>
      </c>
      <c r="L258" s="273" t="s">
        <v>1905</v>
      </c>
      <c r="M258" s="273">
        <v>8004.0566318061547</v>
      </c>
      <c r="N258" s="263"/>
      <c r="O258" s="263"/>
    </row>
    <row r="259" spans="1:15">
      <c r="A259" s="271" t="s">
        <v>2409</v>
      </c>
      <c r="B259" s="271" t="s">
        <v>2410</v>
      </c>
      <c r="C259" s="271" t="s">
        <v>1941</v>
      </c>
      <c r="D259" s="271" t="s">
        <v>1914</v>
      </c>
      <c r="E259" s="271" t="s">
        <v>2145</v>
      </c>
      <c r="F259" s="272">
        <v>6145</v>
      </c>
      <c r="G259" s="272">
        <v>101201</v>
      </c>
      <c r="H259" s="273">
        <v>6444.9727979567006</v>
      </c>
      <c r="I259" s="273">
        <v>6277.2382904616325</v>
      </c>
      <c r="J259" s="273">
        <v>6615.9004285389437</v>
      </c>
      <c r="K259" s="273">
        <v>9243.5889982217068</v>
      </c>
      <c r="L259" s="273" t="s">
        <v>1905</v>
      </c>
      <c r="M259" s="273">
        <v>8004.0566318061547</v>
      </c>
      <c r="N259" s="263"/>
      <c r="O259" s="263"/>
    </row>
    <row r="260" spans="1:15">
      <c r="A260" s="271" t="s">
        <v>2411</v>
      </c>
      <c r="B260" s="271" t="s">
        <v>2412</v>
      </c>
      <c r="C260" s="271" t="s">
        <v>1941</v>
      </c>
      <c r="D260" s="271" t="s">
        <v>1914</v>
      </c>
      <c r="E260" s="271" t="s">
        <v>2066</v>
      </c>
      <c r="F260" s="272">
        <v>3671</v>
      </c>
      <c r="G260" s="272">
        <v>133437</v>
      </c>
      <c r="H260" s="273">
        <v>2868.8134405440355</v>
      </c>
      <c r="I260" s="273">
        <v>2775.0447073899468</v>
      </c>
      <c r="J260" s="273">
        <v>2964.8988265160119</v>
      </c>
      <c r="K260" s="273">
        <v>9243.5889982217068</v>
      </c>
      <c r="L260" s="273" t="s">
        <v>1905</v>
      </c>
      <c r="M260" s="273">
        <v>8004.0566318061547</v>
      </c>
      <c r="N260" s="263"/>
      <c r="O260" s="263"/>
    </row>
    <row r="261" spans="1:15">
      <c r="A261" s="271" t="s">
        <v>2413</v>
      </c>
      <c r="B261" s="271" t="s">
        <v>2414</v>
      </c>
      <c r="C261" s="271" t="s">
        <v>1941</v>
      </c>
      <c r="D261" s="271" t="s">
        <v>1914</v>
      </c>
      <c r="E261" s="271" t="s">
        <v>2145</v>
      </c>
      <c r="F261" s="272">
        <v>15590</v>
      </c>
      <c r="G261" s="272">
        <v>132169</v>
      </c>
      <c r="H261" s="273">
        <v>12512.087925361082</v>
      </c>
      <c r="I261" s="273">
        <v>12308.721773918642</v>
      </c>
      <c r="J261" s="273">
        <v>12717.875174829258</v>
      </c>
      <c r="K261" s="273">
        <v>9243.5889982217068</v>
      </c>
      <c r="L261" s="273" t="s">
        <v>1902</v>
      </c>
      <c r="M261" s="273">
        <v>8004.0566318061547</v>
      </c>
      <c r="N261" s="263"/>
      <c r="O261" s="263"/>
    </row>
    <row r="262" spans="1:15">
      <c r="A262" s="271" t="s">
        <v>2415</v>
      </c>
      <c r="B262" s="271" t="s">
        <v>2416</v>
      </c>
      <c r="C262" s="271" t="s">
        <v>1941</v>
      </c>
      <c r="D262" s="271" t="s">
        <v>1914</v>
      </c>
      <c r="E262" s="271" t="s">
        <v>2212</v>
      </c>
      <c r="F262" s="272">
        <v>7137</v>
      </c>
      <c r="G262" s="272">
        <v>118768</v>
      </c>
      <c r="H262" s="273">
        <v>6346.6180435292845</v>
      </c>
      <c r="I262" s="273">
        <v>6195.4769909536872</v>
      </c>
      <c r="J262" s="273">
        <v>6500.4268751800155</v>
      </c>
      <c r="K262" s="273">
        <v>9243.5889982217068</v>
      </c>
      <c r="L262" s="273" t="s">
        <v>1905</v>
      </c>
      <c r="M262" s="273">
        <v>8004.0566318061547</v>
      </c>
      <c r="N262" s="263"/>
      <c r="O262" s="263"/>
    </row>
    <row r="263" spans="1:15">
      <c r="A263" s="271" t="s">
        <v>2417</v>
      </c>
      <c r="B263" s="271" t="s">
        <v>2418</v>
      </c>
      <c r="C263" s="271" t="s">
        <v>1941</v>
      </c>
      <c r="D263" s="271" t="s">
        <v>1914</v>
      </c>
      <c r="E263" s="271" t="s">
        <v>2212</v>
      </c>
      <c r="F263" s="272">
        <v>11886</v>
      </c>
      <c r="G263" s="272">
        <v>108173</v>
      </c>
      <c r="H263" s="273">
        <v>11768.269534960005</v>
      </c>
      <c r="I263" s="273">
        <v>11545.398405052343</v>
      </c>
      <c r="J263" s="273">
        <v>11994.182309945785</v>
      </c>
      <c r="K263" s="273">
        <v>9243.5889982217068</v>
      </c>
      <c r="L263" s="273" t="s">
        <v>1902</v>
      </c>
      <c r="M263" s="273">
        <v>8004.0566318061547</v>
      </c>
      <c r="N263" s="263"/>
      <c r="O263" s="263"/>
    </row>
    <row r="264" spans="1:15">
      <c r="A264" s="271" t="s">
        <v>2419</v>
      </c>
      <c r="B264" s="271" t="s">
        <v>2420</v>
      </c>
      <c r="C264" s="271" t="s">
        <v>1943</v>
      </c>
      <c r="D264" s="271" t="s">
        <v>1903</v>
      </c>
      <c r="E264" s="271" t="s">
        <v>1976</v>
      </c>
      <c r="F264" s="272">
        <v>14108</v>
      </c>
      <c r="G264" s="272">
        <v>85301</v>
      </c>
      <c r="H264" s="273">
        <v>17165.6398434808</v>
      </c>
      <c r="I264" s="273">
        <v>16878.840036082071</v>
      </c>
      <c r="J264" s="273">
        <v>17456.030105807884</v>
      </c>
      <c r="K264" s="273">
        <v>9243.5889982217068</v>
      </c>
      <c r="L264" s="273" t="s">
        <v>1902</v>
      </c>
      <c r="M264" s="273">
        <v>10463.286976118621</v>
      </c>
      <c r="N264" s="263"/>
      <c r="O264" s="263"/>
    </row>
    <row r="265" spans="1:15">
      <c r="A265" s="271" t="s">
        <v>2421</v>
      </c>
      <c r="B265" s="271" t="s">
        <v>2422</v>
      </c>
      <c r="C265" s="271" t="s">
        <v>1943</v>
      </c>
      <c r="D265" s="271" t="s">
        <v>1903</v>
      </c>
      <c r="E265" s="271" t="s">
        <v>2048</v>
      </c>
      <c r="F265" s="272">
        <v>16823</v>
      </c>
      <c r="G265" s="272">
        <v>105432</v>
      </c>
      <c r="H265" s="273">
        <v>16902.68478010083</v>
      </c>
      <c r="I265" s="273">
        <v>16641.203867534998</v>
      </c>
      <c r="J265" s="273">
        <v>17167.161667393797</v>
      </c>
      <c r="K265" s="273">
        <v>9243.5889982217068</v>
      </c>
      <c r="L265" s="273" t="s">
        <v>1902</v>
      </c>
      <c r="M265" s="273">
        <v>10463.286976118621</v>
      </c>
      <c r="N265" s="263"/>
      <c r="O265" s="263"/>
    </row>
    <row r="266" spans="1:15">
      <c r="A266" s="271" t="s">
        <v>2423</v>
      </c>
      <c r="B266" s="271" t="s">
        <v>2424</v>
      </c>
      <c r="C266" s="271" t="s">
        <v>1943</v>
      </c>
      <c r="D266" s="271" t="s">
        <v>1903</v>
      </c>
      <c r="E266" s="271" t="s">
        <v>2145</v>
      </c>
      <c r="F266" s="272">
        <v>4651</v>
      </c>
      <c r="G266" s="272">
        <v>76590</v>
      </c>
      <c r="H266" s="273">
        <v>6730.1260440227734</v>
      </c>
      <c r="I266" s="273">
        <v>6523.4410178402368</v>
      </c>
      <c r="J266" s="273">
        <v>6941.3407967339763</v>
      </c>
      <c r="K266" s="273">
        <v>9243.5889982217068</v>
      </c>
      <c r="L266" s="273" t="s">
        <v>1905</v>
      </c>
      <c r="M266" s="273">
        <v>10463.286976118621</v>
      </c>
      <c r="N266" s="263"/>
      <c r="O266" s="263"/>
    </row>
    <row r="267" spans="1:15">
      <c r="A267" s="263" t="s">
        <v>2425</v>
      </c>
      <c r="B267" s="263" t="s">
        <v>2426</v>
      </c>
      <c r="C267" s="263" t="s">
        <v>1943</v>
      </c>
      <c r="D267" s="264" t="s">
        <v>1903</v>
      </c>
      <c r="E267" s="264" t="s">
        <v>1976</v>
      </c>
      <c r="F267" s="274">
        <v>4922</v>
      </c>
      <c r="G267" s="274">
        <v>81122</v>
      </c>
      <c r="H267" s="275">
        <v>6160.3968361823763</v>
      </c>
      <c r="I267" s="275">
        <v>5986.4488912317129</v>
      </c>
      <c r="J267" s="275">
        <v>6338.0493542953536</v>
      </c>
      <c r="K267" s="275">
        <v>9243.5889982217068</v>
      </c>
      <c r="L267" s="275" t="s">
        <v>1905</v>
      </c>
      <c r="M267" s="275">
        <v>10463.286976118621</v>
      </c>
      <c r="N267" s="263"/>
      <c r="O267" s="263"/>
    </row>
    <row r="268" spans="1:15">
      <c r="A268" s="263" t="s">
        <v>2427</v>
      </c>
      <c r="B268" s="263" t="s">
        <v>2428</v>
      </c>
      <c r="C268" s="263" t="s">
        <v>1943</v>
      </c>
      <c r="D268" s="264" t="s">
        <v>1903</v>
      </c>
      <c r="E268" s="264" t="s">
        <v>1973</v>
      </c>
      <c r="F268" s="274">
        <v>14445</v>
      </c>
      <c r="G268" s="274">
        <v>141066</v>
      </c>
      <c r="H268" s="275">
        <v>10545.959867756061</v>
      </c>
      <c r="I268" s="275">
        <v>10367.35756194243</v>
      </c>
      <c r="J268" s="275">
        <v>10726.771685395821</v>
      </c>
      <c r="K268" s="275">
        <v>9243.5889982217068</v>
      </c>
      <c r="L268" s="275" t="s">
        <v>1902</v>
      </c>
      <c r="M268" s="275">
        <v>10463.286976118621</v>
      </c>
      <c r="N268" s="263"/>
      <c r="O268" s="263"/>
    </row>
    <row r="269" spans="1:15">
      <c r="A269" s="263" t="s">
        <v>2429</v>
      </c>
      <c r="B269" s="263" t="s">
        <v>2430</v>
      </c>
      <c r="C269" s="263" t="s">
        <v>1943</v>
      </c>
      <c r="D269" s="264" t="s">
        <v>1903</v>
      </c>
      <c r="E269" s="264" t="s">
        <v>1976</v>
      </c>
      <c r="F269" s="274">
        <v>12232</v>
      </c>
      <c r="G269" s="274">
        <v>89283</v>
      </c>
      <c r="H269" s="275">
        <v>14296.355312110883</v>
      </c>
      <c r="I269" s="275">
        <v>14040.291288786588</v>
      </c>
      <c r="J269" s="275">
        <v>14555.863831630772</v>
      </c>
      <c r="K269" s="275">
        <v>9243.5889982217068</v>
      </c>
      <c r="L269" s="275" t="s">
        <v>1902</v>
      </c>
      <c r="M269" s="275">
        <v>10463.286976118621</v>
      </c>
      <c r="N269" s="263"/>
      <c r="O269" s="263"/>
    </row>
    <row r="270" spans="1:15">
      <c r="A270" s="263" t="s">
        <v>2431</v>
      </c>
      <c r="B270" s="263" t="s">
        <v>2432</v>
      </c>
      <c r="C270" s="263" t="s">
        <v>1943</v>
      </c>
      <c r="D270" s="264" t="s">
        <v>1903</v>
      </c>
      <c r="E270" s="264" t="s">
        <v>1976</v>
      </c>
      <c r="F270" s="274">
        <v>19589</v>
      </c>
      <c r="G270" s="274">
        <v>135081</v>
      </c>
      <c r="H270" s="275">
        <v>14424.214385939633</v>
      </c>
      <c r="I270" s="275">
        <v>14217.708157331146</v>
      </c>
      <c r="J270" s="275">
        <v>14632.912283647442</v>
      </c>
      <c r="K270" s="275">
        <v>9243.5889982217068</v>
      </c>
      <c r="L270" s="275" t="s">
        <v>1902</v>
      </c>
      <c r="M270" s="275">
        <v>10463.286976118621</v>
      </c>
      <c r="N270" s="263"/>
      <c r="O270" s="263"/>
    </row>
    <row r="271" spans="1:15">
      <c r="A271" s="263" t="s">
        <v>2433</v>
      </c>
      <c r="B271" s="263" t="s">
        <v>2434</v>
      </c>
      <c r="C271" s="263" t="s">
        <v>1943</v>
      </c>
      <c r="D271" s="264" t="s">
        <v>1903</v>
      </c>
      <c r="E271" s="264" t="s">
        <v>2048</v>
      </c>
      <c r="F271" s="274">
        <v>4015</v>
      </c>
      <c r="G271" s="274">
        <v>57992</v>
      </c>
      <c r="H271" s="275">
        <v>7483.9980608278793</v>
      </c>
      <c r="I271" s="275">
        <v>7238.3076876296236</v>
      </c>
      <c r="J271" s="275">
        <v>7735.4891523179604</v>
      </c>
      <c r="K271" s="275">
        <v>9243.5889982217068</v>
      </c>
      <c r="L271" s="275" t="s">
        <v>1905</v>
      </c>
      <c r="M271" s="275">
        <v>10463.286976118621</v>
      </c>
      <c r="N271" s="263"/>
      <c r="O271" s="263"/>
    </row>
    <row r="272" spans="1:15">
      <c r="A272" s="263" t="s">
        <v>2435</v>
      </c>
      <c r="B272" s="263" t="s">
        <v>2436</v>
      </c>
      <c r="C272" s="263" t="s">
        <v>1943</v>
      </c>
      <c r="D272" s="264" t="s">
        <v>1903</v>
      </c>
      <c r="E272" s="264" t="s">
        <v>2066</v>
      </c>
      <c r="F272" s="274">
        <v>3216</v>
      </c>
      <c r="G272" s="274">
        <v>67396</v>
      </c>
      <c r="H272" s="275">
        <v>4947.4871423035138</v>
      </c>
      <c r="I272" s="275">
        <v>4774.3230057793589</v>
      </c>
      <c r="J272" s="275">
        <v>5125.2263629714826</v>
      </c>
      <c r="K272" s="275">
        <v>9243.5889982217068</v>
      </c>
      <c r="L272" s="275" t="s">
        <v>1905</v>
      </c>
      <c r="M272" s="275">
        <v>10463.286976118621</v>
      </c>
      <c r="N272" s="263"/>
      <c r="O272" s="263"/>
    </row>
    <row r="273" spans="1:15">
      <c r="A273" s="263" t="s">
        <v>2437</v>
      </c>
      <c r="B273" s="263" t="s">
        <v>2438</v>
      </c>
      <c r="C273" s="263" t="s">
        <v>1943</v>
      </c>
      <c r="D273" s="264" t="s">
        <v>1903</v>
      </c>
      <c r="E273" s="264" t="s">
        <v>2048</v>
      </c>
      <c r="F273" s="274">
        <v>15274</v>
      </c>
      <c r="G273" s="274">
        <v>108349</v>
      </c>
      <c r="H273" s="275">
        <v>14908.660149702269</v>
      </c>
      <c r="I273" s="275">
        <v>14666.238129135683</v>
      </c>
      <c r="J273" s="275">
        <v>15153.998132482562</v>
      </c>
      <c r="K273" s="275">
        <v>9243.5889982217068</v>
      </c>
      <c r="L273" s="275" t="s">
        <v>1902</v>
      </c>
      <c r="M273" s="275">
        <v>10463.286976118621</v>
      </c>
      <c r="N273" s="263"/>
      <c r="O273" s="263"/>
    </row>
    <row r="274" spans="1:15">
      <c r="A274" s="263" t="s">
        <v>2439</v>
      </c>
      <c r="B274" s="263" t="s">
        <v>2440</v>
      </c>
      <c r="C274" s="263" t="s">
        <v>1943</v>
      </c>
      <c r="D274" s="264" t="s">
        <v>1903</v>
      </c>
      <c r="E274" s="264" t="s">
        <v>2048</v>
      </c>
      <c r="F274" s="274">
        <v>9756</v>
      </c>
      <c r="G274" s="274">
        <v>110267</v>
      </c>
      <c r="H274" s="275">
        <v>9204.4722200712567</v>
      </c>
      <c r="I274" s="275">
        <v>9015.2285786311404</v>
      </c>
      <c r="J274" s="275">
        <v>9396.5688384957721</v>
      </c>
      <c r="K274" s="275">
        <v>9243.5889982217068</v>
      </c>
      <c r="L274" s="275" t="s">
        <v>1900</v>
      </c>
      <c r="M274" s="275">
        <v>10463.286976118621</v>
      </c>
      <c r="N274" s="263"/>
      <c r="O274" s="263"/>
    </row>
    <row r="275" spans="1:15">
      <c r="A275" s="263" t="s">
        <v>2441</v>
      </c>
      <c r="B275" s="263" t="s">
        <v>2442</v>
      </c>
      <c r="C275" s="263" t="s">
        <v>1943</v>
      </c>
      <c r="D275" s="264" t="s">
        <v>1903</v>
      </c>
      <c r="E275" s="264" t="s">
        <v>2145</v>
      </c>
      <c r="F275" s="274">
        <v>6471</v>
      </c>
      <c r="G275" s="274">
        <v>111391</v>
      </c>
      <c r="H275" s="275">
        <v>6276.2682644100159</v>
      </c>
      <c r="I275" s="275">
        <v>6114.190186763235</v>
      </c>
      <c r="J275" s="275">
        <v>6441.3522546838976</v>
      </c>
      <c r="K275" s="275">
        <v>9243.5889982217068</v>
      </c>
      <c r="L275" s="275" t="s">
        <v>1905</v>
      </c>
      <c r="M275" s="275">
        <v>10463.286976118621</v>
      </c>
      <c r="N275" s="263"/>
      <c r="O275" s="263"/>
    </row>
    <row r="276" spans="1:15">
      <c r="A276" s="263" t="s">
        <v>2443</v>
      </c>
      <c r="B276" s="263" t="s">
        <v>2444</v>
      </c>
      <c r="C276" s="263" t="s">
        <v>1945</v>
      </c>
      <c r="D276" s="264" t="s">
        <v>1906</v>
      </c>
      <c r="E276" s="264" t="s">
        <v>2048</v>
      </c>
      <c r="F276" s="274">
        <v>8539</v>
      </c>
      <c r="G276" s="274">
        <v>94021</v>
      </c>
      <c r="H276" s="275">
        <v>9615.2268232079678</v>
      </c>
      <c r="I276" s="275">
        <v>9405.6393638335776</v>
      </c>
      <c r="J276" s="275">
        <v>9828.193561276772</v>
      </c>
      <c r="K276" s="275">
        <v>9243.5889982217068</v>
      </c>
      <c r="L276" s="275" t="s">
        <v>1902</v>
      </c>
      <c r="M276" s="275">
        <v>9864.0893507178716</v>
      </c>
      <c r="N276" s="263"/>
      <c r="O276" s="263"/>
    </row>
    <row r="277" spans="1:15">
      <c r="A277" s="263" t="s">
        <v>2445</v>
      </c>
      <c r="B277" s="263" t="s">
        <v>2446</v>
      </c>
      <c r="C277" s="263" t="s">
        <v>1945</v>
      </c>
      <c r="D277" s="264" t="s">
        <v>1906</v>
      </c>
      <c r="E277" s="264" t="s">
        <v>2048</v>
      </c>
      <c r="F277" s="274">
        <v>9790</v>
      </c>
      <c r="G277" s="274">
        <v>166827</v>
      </c>
      <c r="H277" s="275">
        <v>5947.9666319362368</v>
      </c>
      <c r="I277" s="275">
        <v>5825.3776415432994</v>
      </c>
      <c r="J277" s="275">
        <v>6072.4004962834952</v>
      </c>
      <c r="K277" s="275">
        <v>9243.5889982217068</v>
      </c>
      <c r="L277" s="275" t="s">
        <v>1905</v>
      </c>
      <c r="M277" s="275">
        <v>9864.0893507178716</v>
      </c>
      <c r="N277" s="263"/>
      <c r="O277" s="263"/>
    </row>
    <row r="278" spans="1:15">
      <c r="A278" s="263" t="s">
        <v>2447</v>
      </c>
      <c r="B278" s="263" t="s">
        <v>2448</v>
      </c>
      <c r="C278" s="263" t="s">
        <v>1945</v>
      </c>
      <c r="D278" s="264" t="s">
        <v>1906</v>
      </c>
      <c r="E278" s="264" t="s">
        <v>2048</v>
      </c>
      <c r="F278" s="274">
        <v>4920</v>
      </c>
      <c r="G278" s="274">
        <v>84012</v>
      </c>
      <c r="H278" s="275">
        <v>6376.815899546209</v>
      </c>
      <c r="I278" s="275">
        <v>6188.987513943559</v>
      </c>
      <c r="J278" s="275">
        <v>6568.6452928677236</v>
      </c>
      <c r="K278" s="275">
        <v>9243.5889982217068</v>
      </c>
      <c r="L278" s="275" t="s">
        <v>1905</v>
      </c>
      <c r="M278" s="275">
        <v>9864.0893507178716</v>
      </c>
      <c r="N278" s="263"/>
      <c r="O278" s="263"/>
    </row>
    <row r="279" spans="1:15">
      <c r="A279" s="263" t="s">
        <v>2449</v>
      </c>
      <c r="B279" s="263" t="s">
        <v>2450</v>
      </c>
      <c r="C279" s="263" t="s">
        <v>1945</v>
      </c>
      <c r="D279" s="264" t="s">
        <v>1906</v>
      </c>
      <c r="E279" s="264" t="s">
        <v>2048</v>
      </c>
      <c r="F279" s="274">
        <v>6358</v>
      </c>
      <c r="G279" s="274">
        <v>105082</v>
      </c>
      <c r="H279" s="275">
        <v>6490.4480454347768</v>
      </c>
      <c r="I279" s="275">
        <v>6325.350052071617</v>
      </c>
      <c r="J279" s="275">
        <v>6658.6353285476589</v>
      </c>
      <c r="K279" s="275">
        <v>9243.5889982217068</v>
      </c>
      <c r="L279" s="275" t="s">
        <v>1905</v>
      </c>
      <c r="M279" s="275">
        <v>9864.0893507178716</v>
      </c>
      <c r="N279" s="263"/>
      <c r="O279" s="263"/>
    </row>
    <row r="280" spans="1:15">
      <c r="A280" s="263" t="s">
        <v>2451</v>
      </c>
      <c r="B280" s="263" t="s">
        <v>2452</v>
      </c>
      <c r="C280" s="263" t="s">
        <v>1945</v>
      </c>
      <c r="D280" s="264" t="s">
        <v>1906</v>
      </c>
      <c r="E280" s="264" t="s">
        <v>2048</v>
      </c>
      <c r="F280" s="274">
        <v>3420</v>
      </c>
      <c r="G280" s="274">
        <v>49475</v>
      </c>
      <c r="H280" s="275">
        <v>7432.4136558726968</v>
      </c>
      <c r="I280" s="275">
        <v>7173.3912568141241</v>
      </c>
      <c r="J280" s="275">
        <v>7698.0693954030667</v>
      </c>
      <c r="K280" s="275">
        <v>9243.5889982217068</v>
      </c>
      <c r="L280" s="275" t="s">
        <v>1905</v>
      </c>
      <c r="M280" s="275">
        <v>9864.0893507178716</v>
      </c>
      <c r="N280" s="263"/>
      <c r="O280" s="263"/>
    </row>
    <row r="281" spans="1:15">
      <c r="A281" s="263" t="s">
        <v>2453</v>
      </c>
      <c r="B281" s="263" t="s">
        <v>2454</v>
      </c>
      <c r="C281" s="263" t="s">
        <v>1945</v>
      </c>
      <c r="D281" s="264" t="s">
        <v>1906</v>
      </c>
      <c r="E281" s="264" t="s">
        <v>2048</v>
      </c>
      <c r="F281" s="274">
        <v>5915</v>
      </c>
      <c r="G281" s="274">
        <v>90783</v>
      </c>
      <c r="H281" s="275">
        <v>6777.8517511898162</v>
      </c>
      <c r="I281" s="275">
        <v>6599.1731392324646</v>
      </c>
      <c r="J281" s="275">
        <v>6959.9980290082894</v>
      </c>
      <c r="K281" s="275">
        <v>9243.5889982217068</v>
      </c>
      <c r="L281" s="275" t="s">
        <v>1905</v>
      </c>
      <c r="M281" s="275">
        <v>9864.0893507178716</v>
      </c>
      <c r="N281" s="263"/>
      <c r="O281" s="263"/>
    </row>
    <row r="282" spans="1:15">
      <c r="A282" s="263" t="s">
        <v>2455</v>
      </c>
      <c r="B282" s="263" t="s">
        <v>2456</v>
      </c>
      <c r="C282" s="263" t="s">
        <v>1945</v>
      </c>
      <c r="D282" s="264" t="s">
        <v>1906</v>
      </c>
      <c r="E282" s="264" t="s">
        <v>2048</v>
      </c>
      <c r="F282" s="274">
        <v>5200</v>
      </c>
      <c r="G282" s="274">
        <v>58548</v>
      </c>
      <c r="H282" s="275">
        <v>9138.4081771120855</v>
      </c>
      <c r="I282" s="275">
        <v>8875.8813411534666</v>
      </c>
      <c r="J282" s="275">
        <v>9406.372816907764</v>
      </c>
      <c r="K282" s="275">
        <v>9243.5889982217068</v>
      </c>
      <c r="L282" s="275" t="s">
        <v>1900</v>
      </c>
      <c r="M282" s="275">
        <v>9864.0893507178716</v>
      </c>
      <c r="N282" s="263"/>
      <c r="O282" s="263"/>
    </row>
    <row r="283" spans="1:15">
      <c r="A283" s="263" t="s">
        <v>2457</v>
      </c>
      <c r="B283" s="263" t="s">
        <v>2458</v>
      </c>
      <c r="C283" s="263" t="s">
        <v>1947</v>
      </c>
      <c r="D283" s="264" t="s">
        <v>1906</v>
      </c>
      <c r="E283" s="264" t="s">
        <v>2048</v>
      </c>
      <c r="F283" s="274">
        <v>8826</v>
      </c>
      <c r="G283" s="274">
        <v>59042</v>
      </c>
      <c r="H283" s="275">
        <v>16240.712372010297</v>
      </c>
      <c r="I283" s="275">
        <v>15889.726555837164</v>
      </c>
      <c r="J283" s="275">
        <v>16597.26371653991</v>
      </c>
      <c r="K283" s="275">
        <v>9243.5889982217068</v>
      </c>
      <c r="L283" s="275" t="s">
        <v>1902</v>
      </c>
      <c r="M283" s="275">
        <v>9864.0893507178716</v>
      </c>
      <c r="N283" s="263"/>
      <c r="O283" s="263"/>
    </row>
    <row r="284" spans="1:15">
      <c r="A284" s="263" t="s">
        <v>2459</v>
      </c>
      <c r="B284" s="263" t="s">
        <v>2460</v>
      </c>
      <c r="C284" s="263" t="s">
        <v>1947</v>
      </c>
      <c r="D284" s="264" t="s">
        <v>1906</v>
      </c>
      <c r="E284" s="264" t="s">
        <v>2145</v>
      </c>
      <c r="F284" s="274">
        <v>17733</v>
      </c>
      <c r="G284" s="274">
        <v>141633</v>
      </c>
      <c r="H284" s="275">
        <v>14319.124303491781</v>
      </c>
      <c r="I284" s="275">
        <v>14093.04344225081</v>
      </c>
      <c r="J284" s="275">
        <v>14547.72777955072</v>
      </c>
      <c r="K284" s="275">
        <v>9243.5889982217068</v>
      </c>
      <c r="L284" s="275" t="s">
        <v>1902</v>
      </c>
      <c r="M284" s="275">
        <v>9864.0893507178716</v>
      </c>
      <c r="N284" s="263"/>
      <c r="O284" s="263"/>
    </row>
    <row r="285" spans="1:15">
      <c r="A285" s="263" t="s">
        <v>2461</v>
      </c>
      <c r="B285" s="263" t="s">
        <v>2462</v>
      </c>
      <c r="C285" s="263" t="s">
        <v>1947</v>
      </c>
      <c r="D285" s="264" t="s">
        <v>1906</v>
      </c>
      <c r="E285" s="264" t="s">
        <v>1973</v>
      </c>
      <c r="F285" s="274">
        <v>12846</v>
      </c>
      <c r="G285" s="274">
        <v>89668</v>
      </c>
      <c r="H285" s="275">
        <v>14358.617783569789</v>
      </c>
      <c r="I285" s="275">
        <v>14099.599164174686</v>
      </c>
      <c r="J285" s="275">
        <v>14621.035743898488</v>
      </c>
      <c r="K285" s="275">
        <v>9243.5889982217068</v>
      </c>
      <c r="L285" s="275" t="s">
        <v>1902</v>
      </c>
      <c r="M285" s="275">
        <v>9864.0893507178716</v>
      </c>
      <c r="N285" s="263"/>
      <c r="O285" s="263"/>
    </row>
    <row r="286" spans="1:15">
      <c r="A286" s="263" t="s">
        <v>2463</v>
      </c>
      <c r="B286" s="263" t="s">
        <v>2464</v>
      </c>
      <c r="C286" s="263" t="s">
        <v>1947</v>
      </c>
      <c r="D286" s="264" t="s">
        <v>1906</v>
      </c>
      <c r="E286" s="264" t="s">
        <v>2048</v>
      </c>
      <c r="F286" s="274">
        <v>11665</v>
      </c>
      <c r="G286" s="274">
        <v>106432</v>
      </c>
      <c r="H286" s="275">
        <v>11709.665951240537</v>
      </c>
      <c r="I286" s="275">
        <v>11488.601553393608</v>
      </c>
      <c r="J286" s="275">
        <v>11933.775998647441</v>
      </c>
      <c r="K286" s="275">
        <v>9243.5889982217068</v>
      </c>
      <c r="L286" s="275" t="s">
        <v>1902</v>
      </c>
      <c r="M286" s="275">
        <v>9864.0893507178716</v>
      </c>
      <c r="N286" s="263"/>
      <c r="O286" s="263"/>
    </row>
    <row r="287" spans="1:15">
      <c r="A287" s="263" t="s">
        <v>2465</v>
      </c>
      <c r="B287" s="263" t="s">
        <v>2466</v>
      </c>
      <c r="C287" s="263" t="s">
        <v>1947</v>
      </c>
      <c r="D287" s="264" t="s">
        <v>1906</v>
      </c>
      <c r="E287" s="264" t="s">
        <v>2048</v>
      </c>
      <c r="F287" s="274">
        <v>5070</v>
      </c>
      <c r="G287" s="274">
        <v>84561</v>
      </c>
      <c r="H287" s="275">
        <v>6594.5961025471124</v>
      </c>
      <c r="I287" s="275">
        <v>6402.9916916128495</v>
      </c>
      <c r="J287" s="275">
        <v>6790.220422510085</v>
      </c>
      <c r="K287" s="275">
        <v>9243.5889982217068</v>
      </c>
      <c r="L287" s="275" t="s">
        <v>1905</v>
      </c>
      <c r="M287" s="275">
        <v>9864.0893507178716</v>
      </c>
      <c r="N287" s="263"/>
      <c r="O287" s="263"/>
    </row>
    <row r="288" spans="1:15">
      <c r="A288" s="263" t="s">
        <v>2467</v>
      </c>
      <c r="B288" s="263" t="s">
        <v>2468</v>
      </c>
      <c r="C288" s="263" t="s">
        <v>1947</v>
      </c>
      <c r="D288" s="264" t="s">
        <v>1906</v>
      </c>
      <c r="E288" s="264" t="s">
        <v>2048</v>
      </c>
      <c r="F288" s="274">
        <v>18581</v>
      </c>
      <c r="G288" s="274">
        <v>132271</v>
      </c>
      <c r="H288" s="275">
        <v>15127.465242629034</v>
      </c>
      <c r="I288" s="275">
        <v>14901.654951328224</v>
      </c>
      <c r="J288" s="275">
        <v>15355.736612562216</v>
      </c>
      <c r="K288" s="275">
        <v>9243.5889982217068</v>
      </c>
      <c r="L288" s="275" t="s">
        <v>1902</v>
      </c>
      <c r="M288" s="275">
        <v>9864.0893507178716</v>
      </c>
      <c r="N288" s="263"/>
      <c r="O288" s="263"/>
    </row>
    <row r="289" spans="1:15">
      <c r="A289" s="263" t="s">
        <v>2469</v>
      </c>
      <c r="B289" s="263" t="s">
        <v>2470</v>
      </c>
      <c r="C289" s="263" t="s">
        <v>1947</v>
      </c>
      <c r="D289" s="264" t="s">
        <v>1906</v>
      </c>
      <c r="E289" s="264" t="s">
        <v>2048</v>
      </c>
      <c r="F289" s="274">
        <v>9550</v>
      </c>
      <c r="G289" s="274">
        <v>89401</v>
      </c>
      <c r="H289" s="275">
        <v>11647.702348166815</v>
      </c>
      <c r="I289" s="275">
        <v>11403.273058840903</v>
      </c>
      <c r="J289" s="275">
        <v>11895.856440048836</v>
      </c>
      <c r="K289" s="275">
        <v>9243.5889982217068</v>
      </c>
      <c r="L289" s="275" t="s">
        <v>1902</v>
      </c>
      <c r="M289" s="275">
        <v>9864.0893507178716</v>
      </c>
      <c r="N289" s="263"/>
      <c r="O289" s="263"/>
    </row>
    <row r="290" spans="1:15">
      <c r="A290" s="263" t="s">
        <v>2471</v>
      </c>
      <c r="B290" s="263" t="s">
        <v>2472</v>
      </c>
      <c r="C290" s="263" t="s">
        <v>1949</v>
      </c>
      <c r="D290" s="264" t="s">
        <v>1908</v>
      </c>
      <c r="E290" s="264" t="s">
        <v>2048</v>
      </c>
      <c r="F290" s="274">
        <v>8724</v>
      </c>
      <c r="G290" s="274">
        <v>130925</v>
      </c>
      <c r="H290" s="275">
        <v>7291.2316071033756</v>
      </c>
      <c r="I290" s="275">
        <v>7132.6300263585144</v>
      </c>
      <c r="J290" s="275">
        <v>7452.3628974064395</v>
      </c>
      <c r="K290" s="275">
        <v>9243.5889982217068</v>
      </c>
      <c r="L290" s="275" t="s">
        <v>1905</v>
      </c>
      <c r="M290" s="275">
        <v>6736.6732527360928</v>
      </c>
      <c r="N290" s="263"/>
      <c r="O290" s="263"/>
    </row>
    <row r="291" spans="1:15">
      <c r="A291" s="263" t="s">
        <v>2473</v>
      </c>
      <c r="B291" s="263" t="s">
        <v>2474</v>
      </c>
      <c r="C291" s="263" t="s">
        <v>1949</v>
      </c>
      <c r="D291" s="264" t="s">
        <v>1908</v>
      </c>
      <c r="E291" s="264" t="s">
        <v>2048</v>
      </c>
      <c r="F291" s="274">
        <v>10405</v>
      </c>
      <c r="G291" s="274">
        <v>123676</v>
      </c>
      <c r="H291" s="275">
        <v>9153.5729459490158</v>
      </c>
      <c r="I291" s="275">
        <v>8967.0358604063222</v>
      </c>
      <c r="J291" s="275">
        <v>9342.832371194696</v>
      </c>
      <c r="K291" s="275">
        <v>9243.5889982217068</v>
      </c>
      <c r="L291" s="275" t="s">
        <v>1900</v>
      </c>
      <c r="M291" s="275">
        <v>6736.6732527360928</v>
      </c>
      <c r="N291" s="263"/>
      <c r="O291" s="263"/>
    </row>
    <row r="292" spans="1:15">
      <c r="A292" s="263" t="s">
        <v>2475</v>
      </c>
      <c r="B292" s="263" t="s">
        <v>2476</v>
      </c>
      <c r="C292" s="263" t="s">
        <v>1949</v>
      </c>
      <c r="D292" s="264" t="s">
        <v>1908</v>
      </c>
      <c r="E292" s="264" t="s">
        <v>2145</v>
      </c>
      <c r="F292" s="274">
        <v>5236</v>
      </c>
      <c r="G292" s="274">
        <v>97179</v>
      </c>
      <c r="H292" s="275">
        <v>5839.676872777005</v>
      </c>
      <c r="I292" s="275">
        <v>5676.1433693423523</v>
      </c>
      <c r="J292" s="275">
        <v>6006.585901322851</v>
      </c>
      <c r="K292" s="275">
        <v>9243.5889982217068</v>
      </c>
      <c r="L292" s="275" t="s">
        <v>1905</v>
      </c>
      <c r="M292" s="275">
        <v>6736.6732527360928</v>
      </c>
      <c r="N292" s="263"/>
      <c r="O292" s="263"/>
    </row>
    <row r="293" spans="1:15">
      <c r="A293" s="263" t="s">
        <v>2477</v>
      </c>
      <c r="B293" s="263" t="s">
        <v>2478</v>
      </c>
      <c r="C293" s="263" t="s">
        <v>1949</v>
      </c>
      <c r="D293" s="264" t="s">
        <v>1908</v>
      </c>
      <c r="E293" s="264" t="s">
        <v>2048</v>
      </c>
      <c r="F293" s="274">
        <v>3000</v>
      </c>
      <c r="G293" s="274">
        <v>143631</v>
      </c>
      <c r="H293" s="275">
        <v>2558.2122710064696</v>
      </c>
      <c r="I293" s="275">
        <v>2465.3819022826492</v>
      </c>
      <c r="J293" s="275">
        <v>2653.583330973669</v>
      </c>
      <c r="K293" s="275">
        <v>9243.5889982217068</v>
      </c>
      <c r="L293" s="275" t="s">
        <v>1905</v>
      </c>
      <c r="M293" s="275">
        <v>6736.6732527360928</v>
      </c>
      <c r="N293" s="263"/>
      <c r="O293" s="263"/>
    </row>
    <row r="294" spans="1:15">
      <c r="A294" s="263" t="s">
        <v>2479</v>
      </c>
      <c r="B294" s="263" t="s">
        <v>2480</v>
      </c>
      <c r="C294" s="263" t="s">
        <v>1949</v>
      </c>
      <c r="D294" s="264" t="s">
        <v>1908</v>
      </c>
      <c r="E294" s="264" t="s">
        <v>2145</v>
      </c>
      <c r="F294" s="274">
        <v>11260</v>
      </c>
      <c r="G294" s="274">
        <v>101667</v>
      </c>
      <c r="H294" s="275">
        <v>12686.246366074325</v>
      </c>
      <c r="I294" s="275">
        <v>12427.563713893776</v>
      </c>
      <c r="J294" s="275">
        <v>12948.556962484132</v>
      </c>
      <c r="K294" s="275">
        <v>9243.5889982217068</v>
      </c>
      <c r="L294" s="275" t="s">
        <v>1902</v>
      </c>
      <c r="M294" s="275">
        <v>6736.6732527360928</v>
      </c>
      <c r="N294" s="263"/>
      <c r="O294" s="263"/>
    </row>
    <row r="295" spans="1:15">
      <c r="A295" s="263" t="s">
        <v>2481</v>
      </c>
      <c r="B295" s="263" t="s">
        <v>2482</v>
      </c>
      <c r="C295" s="263" t="s">
        <v>1949</v>
      </c>
      <c r="D295" s="264" t="s">
        <v>1908</v>
      </c>
      <c r="E295" s="264" t="s">
        <v>1973</v>
      </c>
      <c r="F295" s="274">
        <v>12975</v>
      </c>
      <c r="G295" s="274">
        <v>143488</v>
      </c>
      <c r="H295" s="275">
        <v>9423.1680984914128</v>
      </c>
      <c r="I295" s="275">
        <v>9248.7570431657041</v>
      </c>
      <c r="J295" s="275">
        <v>9599.8566219514487</v>
      </c>
      <c r="K295" s="275">
        <v>9243.5889982217068</v>
      </c>
      <c r="L295" s="275" t="s">
        <v>1902</v>
      </c>
      <c r="M295" s="275">
        <v>6736.6732527360928</v>
      </c>
      <c r="N295" s="263"/>
      <c r="O295" s="263"/>
    </row>
    <row r="296" spans="1:15">
      <c r="A296" s="263" t="s">
        <v>2483</v>
      </c>
      <c r="B296" s="263" t="s">
        <v>2484</v>
      </c>
      <c r="C296" s="263" t="s">
        <v>1949</v>
      </c>
      <c r="D296" s="264" t="s">
        <v>1908</v>
      </c>
      <c r="E296" s="264" t="s">
        <v>2048</v>
      </c>
      <c r="F296" s="274">
        <v>9115</v>
      </c>
      <c r="G296" s="274">
        <v>121780</v>
      </c>
      <c r="H296" s="275">
        <v>8247.3332989734263</v>
      </c>
      <c r="I296" s="275">
        <v>8068.5861483438866</v>
      </c>
      <c r="J296" s="275">
        <v>8428.8691301586132</v>
      </c>
      <c r="K296" s="275">
        <v>9243.5889982217068</v>
      </c>
      <c r="L296" s="275" t="s">
        <v>1905</v>
      </c>
      <c r="M296" s="275">
        <v>6736.6732527360928</v>
      </c>
      <c r="N296" s="263"/>
      <c r="O296" s="263"/>
    </row>
    <row r="297" spans="1:15">
      <c r="A297" s="263" t="s">
        <v>2485</v>
      </c>
      <c r="B297" s="263" t="s">
        <v>2486</v>
      </c>
      <c r="C297" s="263" t="s">
        <v>1951</v>
      </c>
      <c r="D297" s="264" t="s">
        <v>1906</v>
      </c>
      <c r="E297" s="264" t="s">
        <v>2066</v>
      </c>
      <c r="F297" s="274">
        <v>10032</v>
      </c>
      <c r="G297" s="274">
        <v>55833</v>
      </c>
      <c r="H297" s="275">
        <v>18692.027407492376</v>
      </c>
      <c r="I297" s="275">
        <v>18323.953151016674</v>
      </c>
      <c r="J297" s="275">
        <v>19065.573138889911</v>
      </c>
      <c r="K297" s="275">
        <v>9243.5889982217068</v>
      </c>
      <c r="L297" s="275" t="s">
        <v>1902</v>
      </c>
      <c r="M297" s="275">
        <v>9864.0893507178716</v>
      </c>
      <c r="N297" s="263"/>
      <c r="O297" s="263"/>
    </row>
    <row r="298" spans="1:15">
      <c r="A298" s="263" t="s">
        <v>2487</v>
      </c>
      <c r="B298" s="263" t="s">
        <v>2488</v>
      </c>
      <c r="C298" s="263" t="s">
        <v>1951</v>
      </c>
      <c r="D298" s="264" t="s">
        <v>1906</v>
      </c>
      <c r="E298" s="264" t="s">
        <v>2048</v>
      </c>
      <c r="F298" s="274">
        <v>4919</v>
      </c>
      <c r="G298" s="274">
        <v>78959</v>
      </c>
      <c r="H298" s="275">
        <v>6619.9647898837002</v>
      </c>
      <c r="I298" s="275">
        <v>6430.3519061454563</v>
      </c>
      <c r="J298" s="275">
        <v>6813.6171090045846</v>
      </c>
      <c r="K298" s="275">
        <v>9243.5889982217068</v>
      </c>
      <c r="L298" s="275" t="s">
        <v>1905</v>
      </c>
      <c r="M298" s="275">
        <v>9864.0893507178716</v>
      </c>
      <c r="N298" s="263"/>
      <c r="O298" s="263"/>
    </row>
    <row r="299" spans="1:15">
      <c r="A299" s="263" t="s">
        <v>2489</v>
      </c>
      <c r="B299" s="263" t="s">
        <v>2490</v>
      </c>
      <c r="C299" s="263" t="s">
        <v>1951</v>
      </c>
      <c r="D299" s="264" t="s">
        <v>1906</v>
      </c>
      <c r="E299" s="264" t="s">
        <v>2048</v>
      </c>
      <c r="F299" s="274">
        <v>6153</v>
      </c>
      <c r="G299" s="274">
        <v>85251</v>
      </c>
      <c r="H299" s="275">
        <v>7819.8277631209912</v>
      </c>
      <c r="I299" s="275">
        <v>7617.0793696268111</v>
      </c>
      <c r="J299" s="275">
        <v>8026.433294664007</v>
      </c>
      <c r="K299" s="275">
        <v>9243.5889982217068</v>
      </c>
      <c r="L299" s="275" t="s">
        <v>1905</v>
      </c>
      <c r="M299" s="275">
        <v>9864.0893507178716</v>
      </c>
      <c r="N299" s="263"/>
      <c r="O299" s="263"/>
    </row>
    <row r="300" spans="1:15">
      <c r="A300" s="263" t="s">
        <v>2491</v>
      </c>
      <c r="B300" s="263" t="s">
        <v>2492</v>
      </c>
      <c r="C300" s="263" t="s">
        <v>1951</v>
      </c>
      <c r="D300" s="264" t="s">
        <v>1906</v>
      </c>
      <c r="E300" s="264" t="s">
        <v>2048</v>
      </c>
      <c r="F300" s="274">
        <v>7415</v>
      </c>
      <c r="G300" s="274">
        <v>90631</v>
      </c>
      <c r="H300" s="275">
        <v>8801.6249112927744</v>
      </c>
      <c r="I300" s="275">
        <v>8598.7416074500707</v>
      </c>
      <c r="J300" s="275">
        <v>9008.0208733236432</v>
      </c>
      <c r="K300" s="275">
        <v>9243.5889982217068</v>
      </c>
      <c r="L300" s="275" t="s">
        <v>1905</v>
      </c>
      <c r="M300" s="275">
        <v>9864.0893507178716</v>
      </c>
      <c r="N300" s="263"/>
      <c r="O300" s="263"/>
    </row>
    <row r="301" spans="1:15">
      <c r="A301" s="263" t="s">
        <v>2493</v>
      </c>
      <c r="B301" s="263" t="s">
        <v>2494</v>
      </c>
      <c r="C301" s="263" t="s">
        <v>1951</v>
      </c>
      <c r="D301" s="264" t="s">
        <v>1906</v>
      </c>
      <c r="E301" s="264" t="s">
        <v>1982</v>
      </c>
      <c r="F301" s="274">
        <v>25445</v>
      </c>
      <c r="G301" s="274">
        <v>212130</v>
      </c>
      <c r="H301" s="275">
        <v>12175.190586188433</v>
      </c>
      <c r="I301" s="275">
        <v>12023.645561077246</v>
      </c>
      <c r="J301" s="275">
        <v>12328.14579427647</v>
      </c>
      <c r="K301" s="275">
        <v>9243.5889982217068</v>
      </c>
      <c r="L301" s="275" t="s">
        <v>1902</v>
      </c>
      <c r="M301" s="275">
        <v>9864.0893507178716</v>
      </c>
      <c r="N301" s="263"/>
      <c r="O301" s="263"/>
    </row>
    <row r="302" spans="1:15">
      <c r="A302" s="263" t="s">
        <v>2495</v>
      </c>
      <c r="B302" s="263" t="s">
        <v>2496</v>
      </c>
      <c r="C302" s="263" t="s">
        <v>1951</v>
      </c>
      <c r="D302" s="264" t="s">
        <v>1906</v>
      </c>
      <c r="E302" s="264" t="s">
        <v>2048</v>
      </c>
      <c r="F302" s="274">
        <v>4898</v>
      </c>
      <c r="G302" s="274">
        <v>88782</v>
      </c>
      <c r="H302" s="275">
        <v>6073.1287961547414</v>
      </c>
      <c r="I302" s="275">
        <v>5896.4574016304196</v>
      </c>
      <c r="J302" s="275">
        <v>6253.5720805414612</v>
      </c>
      <c r="K302" s="275">
        <v>9243.5889982217068</v>
      </c>
      <c r="L302" s="275" t="s">
        <v>1905</v>
      </c>
      <c r="M302" s="275">
        <v>9864.0893507178716</v>
      </c>
      <c r="N302" s="263"/>
      <c r="O302" s="263"/>
    </row>
    <row r="303" spans="1:15">
      <c r="A303" s="263" t="s">
        <v>2497</v>
      </c>
      <c r="B303" s="263" t="s">
        <v>2498</v>
      </c>
      <c r="C303" s="263" t="s">
        <v>1951</v>
      </c>
      <c r="D303" s="264" t="s">
        <v>1906</v>
      </c>
      <c r="E303" s="264" t="s">
        <v>1982</v>
      </c>
      <c r="F303" s="274">
        <v>5259</v>
      </c>
      <c r="G303" s="274">
        <v>75733</v>
      </c>
      <c r="H303" s="275">
        <v>7447.6365249151422</v>
      </c>
      <c r="I303" s="275">
        <v>7243.8969547549623</v>
      </c>
      <c r="J303" s="275">
        <v>7655.5722102404316</v>
      </c>
      <c r="K303" s="275">
        <v>9243.5889982217068</v>
      </c>
      <c r="L303" s="275" t="s">
        <v>1905</v>
      </c>
      <c r="M303" s="275">
        <v>9864.0893507178716</v>
      </c>
      <c r="N303" s="263"/>
      <c r="O303" s="263"/>
    </row>
    <row r="304" spans="1:15">
      <c r="A304" s="263" t="s">
        <v>2499</v>
      </c>
      <c r="B304" s="263" t="s">
        <v>2500</v>
      </c>
      <c r="C304" s="263" t="s">
        <v>1953</v>
      </c>
      <c r="D304" s="264" t="s">
        <v>1904</v>
      </c>
      <c r="E304" s="264" t="s">
        <v>2145</v>
      </c>
      <c r="F304" s="274">
        <v>3451</v>
      </c>
      <c r="G304" s="274">
        <v>55414</v>
      </c>
      <c r="H304" s="275">
        <v>6940.5235689391939</v>
      </c>
      <c r="I304" s="275">
        <v>6692.4416485046722</v>
      </c>
      <c r="J304" s="275">
        <v>7194.9296531146238</v>
      </c>
      <c r="K304" s="275">
        <v>9243.5889982217068</v>
      </c>
      <c r="L304" s="275" t="s">
        <v>1905</v>
      </c>
      <c r="M304" s="275">
        <v>8580.0672284821394</v>
      </c>
      <c r="N304" s="263"/>
      <c r="O304" s="263"/>
    </row>
    <row r="305" spans="1:15">
      <c r="A305" s="263" t="s">
        <v>2501</v>
      </c>
      <c r="B305" s="263" t="s">
        <v>2502</v>
      </c>
      <c r="C305" s="263" t="s">
        <v>1953</v>
      </c>
      <c r="D305" s="264" t="s">
        <v>1904</v>
      </c>
      <c r="E305" s="264" t="s">
        <v>2048</v>
      </c>
      <c r="F305" s="274">
        <v>6976</v>
      </c>
      <c r="G305" s="274">
        <v>87576</v>
      </c>
      <c r="H305" s="275">
        <v>8958.4919060662087</v>
      </c>
      <c r="I305" s="275">
        <v>8738.8624782241386</v>
      </c>
      <c r="J305" s="275">
        <v>9182.042914376083</v>
      </c>
      <c r="K305" s="275">
        <v>9243.5889982217068</v>
      </c>
      <c r="L305" s="275" t="s">
        <v>1905</v>
      </c>
      <c r="M305" s="275">
        <v>8580.0672284821394</v>
      </c>
      <c r="N305" s="263"/>
      <c r="O305" s="263"/>
    </row>
    <row r="306" spans="1:15">
      <c r="A306" s="263" t="s">
        <v>2503</v>
      </c>
      <c r="B306" s="263" t="s">
        <v>2504</v>
      </c>
      <c r="C306" s="263" t="s">
        <v>1953</v>
      </c>
      <c r="D306" s="264" t="s">
        <v>1904</v>
      </c>
      <c r="E306" s="264" t="s">
        <v>2048</v>
      </c>
      <c r="F306" s="274">
        <v>19363</v>
      </c>
      <c r="G306" s="274">
        <v>158686</v>
      </c>
      <c r="H306" s="275">
        <v>12790.036709205229</v>
      </c>
      <c r="I306" s="275">
        <v>12601.865589925843</v>
      </c>
      <c r="J306" s="275">
        <v>12980.216595017462</v>
      </c>
      <c r="K306" s="275">
        <v>9243.5889982217068</v>
      </c>
      <c r="L306" s="275" t="s">
        <v>1902</v>
      </c>
      <c r="M306" s="275">
        <v>8580.0672284821394</v>
      </c>
      <c r="N306" s="263"/>
      <c r="O306" s="263"/>
    </row>
    <row r="307" spans="1:15">
      <c r="A307" s="263" t="s">
        <v>2505</v>
      </c>
      <c r="B307" s="263" t="s">
        <v>2506</v>
      </c>
      <c r="C307" s="263" t="s">
        <v>1953</v>
      </c>
      <c r="D307" s="264" t="s">
        <v>1904</v>
      </c>
      <c r="E307" s="264" t="s">
        <v>2048</v>
      </c>
      <c r="F307" s="274">
        <v>3114</v>
      </c>
      <c r="G307" s="274">
        <v>52957</v>
      </c>
      <c r="H307" s="275">
        <v>6066.2442412336741</v>
      </c>
      <c r="I307" s="275">
        <v>5849.2873166991194</v>
      </c>
      <c r="J307" s="275">
        <v>6289.0277752150296</v>
      </c>
      <c r="K307" s="275">
        <v>9243.5889982217068</v>
      </c>
      <c r="L307" s="275" t="s">
        <v>1905</v>
      </c>
      <c r="M307" s="275">
        <v>8580.0672284821394</v>
      </c>
      <c r="N307" s="263"/>
      <c r="O307" s="263"/>
    </row>
    <row r="308" spans="1:15">
      <c r="A308" s="263" t="s">
        <v>2507</v>
      </c>
      <c r="B308" s="263" t="s">
        <v>2508</v>
      </c>
      <c r="C308" s="263" t="s">
        <v>1953</v>
      </c>
      <c r="D308" s="264" t="s">
        <v>1904</v>
      </c>
      <c r="E308" s="264" t="s">
        <v>2145</v>
      </c>
      <c r="F308" s="274">
        <v>1433</v>
      </c>
      <c r="G308" s="274">
        <v>53558</v>
      </c>
      <c r="H308" s="275">
        <v>3021.7231219575997</v>
      </c>
      <c r="I308" s="275">
        <v>2855.5224155431069</v>
      </c>
      <c r="J308" s="275">
        <v>3194.5498822822915</v>
      </c>
      <c r="K308" s="275">
        <v>9243.5889982217068</v>
      </c>
      <c r="L308" s="275" t="s">
        <v>1905</v>
      </c>
      <c r="M308" s="275">
        <v>8580.0672284821394</v>
      </c>
      <c r="N308" s="263"/>
      <c r="O308" s="263"/>
    </row>
    <row r="309" spans="1:15">
      <c r="A309" s="263" t="s">
        <v>2509</v>
      </c>
      <c r="B309" s="263" t="s">
        <v>2510</v>
      </c>
      <c r="C309" s="263" t="s">
        <v>1953</v>
      </c>
      <c r="D309" s="264" t="s">
        <v>1904</v>
      </c>
      <c r="E309" s="264" t="s">
        <v>2145</v>
      </c>
      <c r="F309" s="274">
        <v>1951</v>
      </c>
      <c r="G309" s="274">
        <v>108590</v>
      </c>
      <c r="H309" s="275">
        <v>1946.3660237223019</v>
      </c>
      <c r="I309" s="275">
        <v>1855.8736085482071</v>
      </c>
      <c r="J309" s="275">
        <v>2039.940741861843</v>
      </c>
      <c r="K309" s="275">
        <v>9243.5889982217068</v>
      </c>
      <c r="L309" s="275" t="s">
        <v>1905</v>
      </c>
      <c r="M309" s="275">
        <v>8580.0672284821394</v>
      </c>
      <c r="N309" s="263"/>
      <c r="O309" s="263"/>
    </row>
    <row r="310" spans="1:15">
      <c r="A310" s="263" t="s">
        <v>2511</v>
      </c>
      <c r="B310" s="263" t="s">
        <v>2512</v>
      </c>
      <c r="C310" s="263" t="s">
        <v>1953</v>
      </c>
      <c r="D310" s="264" t="s">
        <v>1904</v>
      </c>
      <c r="E310" s="264" t="s">
        <v>2048</v>
      </c>
      <c r="F310" s="274">
        <v>3967</v>
      </c>
      <c r="G310" s="274">
        <v>82927</v>
      </c>
      <c r="H310" s="275">
        <v>5213.1411396742023</v>
      </c>
      <c r="I310" s="275">
        <v>5047.3449377403922</v>
      </c>
      <c r="J310" s="275">
        <v>5382.8756883510869</v>
      </c>
      <c r="K310" s="275">
        <v>9243.5889982217068</v>
      </c>
      <c r="L310" s="275" t="s">
        <v>1905</v>
      </c>
      <c r="M310" s="275">
        <v>8580.0672284821394</v>
      </c>
      <c r="N310" s="263"/>
      <c r="O310" s="263"/>
    </row>
    <row r="311" spans="1:15">
      <c r="A311" s="263" t="s">
        <v>2513</v>
      </c>
      <c r="B311" s="263" t="s">
        <v>2514</v>
      </c>
      <c r="C311" s="263" t="s">
        <v>1955</v>
      </c>
      <c r="D311" s="264" t="s">
        <v>1906</v>
      </c>
      <c r="E311" s="264" t="s">
        <v>2066</v>
      </c>
      <c r="F311" s="274">
        <v>8550</v>
      </c>
      <c r="G311" s="274">
        <v>117008</v>
      </c>
      <c r="H311" s="275">
        <v>7697.7250750540325</v>
      </c>
      <c r="I311" s="275">
        <v>7531.7741352049788</v>
      </c>
      <c r="J311" s="275">
        <v>7866.34998405647</v>
      </c>
      <c r="K311" s="275">
        <v>9243.5889982217068</v>
      </c>
      <c r="L311" s="275" t="s">
        <v>1905</v>
      </c>
      <c r="M311" s="275">
        <v>9864.0893507178716</v>
      </c>
      <c r="N311" s="263"/>
      <c r="O311" s="263"/>
    </row>
    <row r="312" spans="1:15">
      <c r="A312" s="263" t="s">
        <v>2515</v>
      </c>
      <c r="B312" s="263" t="s">
        <v>2516</v>
      </c>
      <c r="C312" s="263" t="s">
        <v>1955</v>
      </c>
      <c r="D312" s="264" t="s">
        <v>1906</v>
      </c>
      <c r="E312" s="264" t="s">
        <v>2066</v>
      </c>
      <c r="F312" s="274">
        <v>10640</v>
      </c>
      <c r="G312" s="274">
        <v>111820</v>
      </c>
      <c r="H312" s="275">
        <v>10137.83767542181</v>
      </c>
      <c r="I312" s="275">
        <v>9938.8279664488218</v>
      </c>
      <c r="J312" s="275">
        <v>10339.719240692008</v>
      </c>
      <c r="K312" s="275">
        <v>9243.5889982217068</v>
      </c>
      <c r="L312" s="275" t="s">
        <v>1902</v>
      </c>
      <c r="M312" s="275">
        <v>9864.0893507178716</v>
      </c>
      <c r="N312" s="263"/>
      <c r="O312" s="263"/>
    </row>
    <row r="313" spans="1:15">
      <c r="A313" s="263" t="s">
        <v>2517</v>
      </c>
      <c r="B313" s="263" t="s">
        <v>2518</v>
      </c>
      <c r="C313" s="263" t="s">
        <v>1955</v>
      </c>
      <c r="D313" s="264" t="s">
        <v>1906</v>
      </c>
      <c r="E313" s="264" t="s">
        <v>2048</v>
      </c>
      <c r="F313" s="274">
        <v>9827</v>
      </c>
      <c r="G313" s="274">
        <v>111818</v>
      </c>
      <c r="H313" s="275">
        <v>9122.9884370342934</v>
      </c>
      <c r="I313" s="275">
        <v>8935.1660052159095</v>
      </c>
      <c r="J313" s="275">
        <v>9313.6320875269612</v>
      </c>
      <c r="K313" s="275">
        <v>9243.5889982217068</v>
      </c>
      <c r="L313" s="275" t="s">
        <v>1900</v>
      </c>
      <c r="M313" s="275">
        <v>9864.0893507178716</v>
      </c>
      <c r="N313" s="263"/>
      <c r="O313" s="263"/>
    </row>
    <row r="314" spans="1:15">
      <c r="A314" s="263" t="s">
        <v>2519</v>
      </c>
      <c r="B314" s="263" t="s">
        <v>2520</v>
      </c>
      <c r="C314" s="263" t="s">
        <v>1955</v>
      </c>
      <c r="D314" s="264" t="s">
        <v>1906</v>
      </c>
      <c r="E314" s="264" t="s">
        <v>2048</v>
      </c>
      <c r="F314" s="274">
        <v>10743</v>
      </c>
      <c r="G314" s="274">
        <v>113158</v>
      </c>
      <c r="H314" s="275">
        <v>10063.967668560741</v>
      </c>
      <c r="I314" s="275">
        <v>9867.0015808521039</v>
      </c>
      <c r="J314" s="275">
        <v>10263.762354539023</v>
      </c>
      <c r="K314" s="275">
        <v>9243.5889982217068</v>
      </c>
      <c r="L314" s="275" t="s">
        <v>1902</v>
      </c>
      <c r="M314" s="275">
        <v>9864.0893507178716</v>
      </c>
      <c r="N314" s="263"/>
      <c r="O314" s="263"/>
    </row>
    <row r="315" spans="1:15">
      <c r="A315" s="263" t="s">
        <v>2521</v>
      </c>
      <c r="B315" s="263" t="s">
        <v>2522</v>
      </c>
      <c r="C315" s="263" t="s">
        <v>1955</v>
      </c>
      <c r="D315" s="264" t="s">
        <v>1906</v>
      </c>
      <c r="E315" s="264" t="s">
        <v>2066</v>
      </c>
      <c r="F315" s="274">
        <v>7403</v>
      </c>
      <c r="G315" s="274">
        <v>99635</v>
      </c>
      <c r="H315" s="275">
        <v>7803.8556263197552</v>
      </c>
      <c r="I315" s="275">
        <v>7622.8575301122846</v>
      </c>
      <c r="J315" s="275">
        <v>7987.9900301742146</v>
      </c>
      <c r="K315" s="275">
        <v>9243.5889982217068</v>
      </c>
      <c r="L315" s="275" t="s">
        <v>1905</v>
      </c>
      <c r="M315" s="275">
        <v>9864.0893507178716</v>
      </c>
      <c r="N315" s="263"/>
      <c r="O315" s="263"/>
    </row>
    <row r="316" spans="1:15">
      <c r="A316" s="263" t="s">
        <v>2523</v>
      </c>
      <c r="B316" s="263" t="s">
        <v>2524</v>
      </c>
      <c r="C316" s="263" t="s">
        <v>1955</v>
      </c>
      <c r="D316" s="264" t="s">
        <v>1906</v>
      </c>
      <c r="E316" s="264" t="s">
        <v>2048</v>
      </c>
      <c r="F316" s="274">
        <v>14564</v>
      </c>
      <c r="G316" s="274">
        <v>113620</v>
      </c>
      <c r="H316" s="275">
        <v>13675.286007950976</v>
      </c>
      <c r="I316" s="275">
        <v>13445.879060673791</v>
      </c>
      <c r="J316" s="275">
        <v>13907.519280221009</v>
      </c>
      <c r="K316" s="275">
        <v>9243.5889982217068</v>
      </c>
      <c r="L316" s="275" t="s">
        <v>1902</v>
      </c>
      <c r="M316" s="275">
        <v>9864.0893507178716</v>
      </c>
      <c r="N316" s="263"/>
      <c r="O316" s="263"/>
    </row>
    <row r="317" spans="1:15">
      <c r="A317" s="263" t="s">
        <v>2525</v>
      </c>
      <c r="B317" s="263" t="s">
        <v>2526</v>
      </c>
      <c r="C317" s="263" t="s">
        <v>1955</v>
      </c>
      <c r="D317" s="264" t="s">
        <v>1906</v>
      </c>
      <c r="E317" s="264" t="s">
        <v>2048</v>
      </c>
      <c r="F317" s="274">
        <v>9748</v>
      </c>
      <c r="G317" s="274">
        <v>112831</v>
      </c>
      <c r="H317" s="275">
        <v>9005.8124614217722</v>
      </c>
      <c r="I317" s="275">
        <v>8821.4394543032158</v>
      </c>
      <c r="J317" s="275">
        <v>9192.9661672253333</v>
      </c>
      <c r="K317" s="275">
        <v>9243.5889982217068</v>
      </c>
      <c r="L317" s="275" t="s">
        <v>1905</v>
      </c>
      <c r="M317" s="275">
        <v>9864.0893507178716</v>
      </c>
      <c r="N317" s="263"/>
      <c r="O317" s="263"/>
    </row>
    <row r="318" spans="1:15">
      <c r="A318" s="263" t="s">
        <v>2527</v>
      </c>
      <c r="B318" s="263" t="s">
        <v>2528</v>
      </c>
      <c r="C318" s="263" t="s">
        <v>1957</v>
      </c>
      <c r="D318" s="264" t="s">
        <v>1917</v>
      </c>
      <c r="E318" s="264" t="s">
        <v>2048</v>
      </c>
      <c r="F318" s="274">
        <v>914</v>
      </c>
      <c r="G318" s="274">
        <v>140427</v>
      </c>
      <c r="H318" s="275">
        <v>692.18410671287052</v>
      </c>
      <c r="I318" s="275">
        <v>647.18805532529427</v>
      </c>
      <c r="J318" s="275">
        <v>739.43873696766332</v>
      </c>
      <c r="K318" s="275">
        <v>9243.5889982217068</v>
      </c>
      <c r="L318" s="275" t="s">
        <v>1905</v>
      </c>
      <c r="M318" s="275">
        <v>8119.5008412870448</v>
      </c>
      <c r="N318" s="263"/>
      <c r="O318" s="263"/>
    </row>
    <row r="319" spans="1:15">
      <c r="A319" s="263" t="s">
        <v>2529</v>
      </c>
      <c r="B319" s="263" t="s">
        <v>2530</v>
      </c>
      <c r="C319" s="263" t="s">
        <v>1957</v>
      </c>
      <c r="D319" s="264" t="s">
        <v>1917</v>
      </c>
      <c r="E319" s="264" t="s">
        <v>1988</v>
      </c>
      <c r="F319" s="274">
        <v>847</v>
      </c>
      <c r="G319" s="274">
        <v>153662</v>
      </c>
      <c r="H319" s="275">
        <v>530.35236074089778</v>
      </c>
      <c r="I319" s="275">
        <v>492.22978565981231</v>
      </c>
      <c r="J319" s="275">
        <v>570.46485319578528</v>
      </c>
      <c r="K319" s="275">
        <v>9243.5889982217068</v>
      </c>
      <c r="L319" s="275" t="s">
        <v>1905</v>
      </c>
      <c r="M319" s="275">
        <v>8119.5008412870448</v>
      </c>
      <c r="N319" s="263"/>
      <c r="O319" s="263"/>
    </row>
    <row r="320" spans="1:15">
      <c r="A320" s="263" t="s">
        <v>2531</v>
      </c>
      <c r="B320" s="263" t="s">
        <v>2532</v>
      </c>
      <c r="C320" s="263" t="s">
        <v>1957</v>
      </c>
      <c r="D320" s="264" t="s">
        <v>1917</v>
      </c>
      <c r="E320" s="264" t="s">
        <v>2212</v>
      </c>
      <c r="F320" s="274">
        <v>4042</v>
      </c>
      <c r="G320" s="274">
        <v>130987</v>
      </c>
      <c r="H320" s="275">
        <v>3194.3622311784347</v>
      </c>
      <c r="I320" s="275">
        <v>3092.3850119004096</v>
      </c>
      <c r="J320" s="275">
        <v>3298.7389602524631</v>
      </c>
      <c r="K320" s="275">
        <v>9243.5889982217068</v>
      </c>
      <c r="L320" s="275" t="s">
        <v>1905</v>
      </c>
      <c r="M320" s="275">
        <v>8119.5008412870448</v>
      </c>
      <c r="N320" s="263"/>
      <c r="O320" s="263"/>
    </row>
    <row r="321" spans="1:15">
      <c r="A321" s="263" t="s">
        <v>2533</v>
      </c>
      <c r="B321" s="263" t="s">
        <v>2534</v>
      </c>
      <c r="C321" s="263" t="s">
        <v>1957</v>
      </c>
      <c r="D321" s="264" t="s">
        <v>1917</v>
      </c>
      <c r="E321" s="264" t="s">
        <v>2212</v>
      </c>
      <c r="F321" s="274">
        <v>2537</v>
      </c>
      <c r="G321" s="274">
        <v>119814</v>
      </c>
      <c r="H321" s="275">
        <v>2206.8157087399118</v>
      </c>
      <c r="I321" s="275">
        <v>2118.4605223182189</v>
      </c>
      <c r="J321" s="275">
        <v>2297.8039853729201</v>
      </c>
      <c r="K321" s="275">
        <v>9243.5889982217068</v>
      </c>
      <c r="L321" s="275" t="s">
        <v>1905</v>
      </c>
      <c r="M321" s="275">
        <v>8119.5008412870448</v>
      </c>
      <c r="N321" s="263"/>
      <c r="O321" s="263"/>
    </row>
    <row r="322" spans="1:15">
      <c r="A322" s="263" t="s">
        <v>2535</v>
      </c>
      <c r="B322" s="263" t="s">
        <v>2536</v>
      </c>
      <c r="C322" s="263" t="s">
        <v>1957</v>
      </c>
      <c r="D322" s="264" t="s">
        <v>1917</v>
      </c>
      <c r="E322" s="264" t="s">
        <v>2048</v>
      </c>
      <c r="F322" s="274">
        <v>739</v>
      </c>
      <c r="G322" s="274">
        <v>103832</v>
      </c>
      <c r="H322" s="275">
        <v>798.31555648096628</v>
      </c>
      <c r="I322" s="275">
        <v>740.00306618812124</v>
      </c>
      <c r="J322" s="275">
        <v>859.89320703630347</v>
      </c>
      <c r="K322" s="275">
        <v>9243.5889982217068</v>
      </c>
      <c r="L322" s="275" t="s">
        <v>1905</v>
      </c>
      <c r="M322" s="275">
        <v>8119.5008412870448</v>
      </c>
      <c r="N322" s="263"/>
      <c r="O322" s="263"/>
    </row>
    <row r="323" spans="1:15">
      <c r="A323" s="263" t="s">
        <v>2537</v>
      </c>
      <c r="B323" s="263" t="s">
        <v>2538</v>
      </c>
      <c r="C323" s="263" t="s">
        <v>1959</v>
      </c>
      <c r="D323" s="264" t="s">
        <v>1911</v>
      </c>
      <c r="E323" s="264" t="s">
        <v>2048</v>
      </c>
      <c r="F323" s="274">
        <v>8665</v>
      </c>
      <c r="G323" s="274">
        <v>109018</v>
      </c>
      <c r="H323" s="275">
        <v>8771.5533256035524</v>
      </c>
      <c r="I323" s="275">
        <v>8576.0217602225639</v>
      </c>
      <c r="J323" s="275">
        <v>8970.2143306468952</v>
      </c>
      <c r="K323" s="275">
        <v>9243.5889982217068</v>
      </c>
      <c r="L323" s="275" t="s">
        <v>1905</v>
      </c>
      <c r="M323" s="275">
        <v>14783.126053150969</v>
      </c>
      <c r="N323" s="263"/>
      <c r="O323" s="263"/>
    </row>
    <row r="324" spans="1:15">
      <c r="A324" s="263" t="s">
        <v>2539</v>
      </c>
      <c r="B324" s="263" t="s">
        <v>2540</v>
      </c>
      <c r="C324" s="263" t="s">
        <v>1959</v>
      </c>
      <c r="D324" s="264" t="s">
        <v>1911</v>
      </c>
      <c r="E324" s="264" t="s">
        <v>2048</v>
      </c>
      <c r="F324" s="274">
        <v>17045</v>
      </c>
      <c r="G324" s="274">
        <v>112798</v>
      </c>
      <c r="H324" s="275">
        <v>16663.264340797272</v>
      </c>
      <c r="I324" s="275">
        <v>16401.796518258961</v>
      </c>
      <c r="J324" s="275">
        <v>16927.70829144583</v>
      </c>
      <c r="K324" s="275">
        <v>9243.5889982217068</v>
      </c>
      <c r="L324" s="275" t="s">
        <v>1902</v>
      </c>
      <c r="M324" s="275">
        <v>14783.126053150969</v>
      </c>
      <c r="N324" s="263"/>
      <c r="O324" s="263"/>
    </row>
    <row r="325" spans="1:15">
      <c r="A325" s="263" t="s">
        <v>2541</v>
      </c>
      <c r="B325" s="263" t="s">
        <v>2542</v>
      </c>
      <c r="C325" s="263" t="s">
        <v>1959</v>
      </c>
      <c r="D325" s="264" t="s">
        <v>1911</v>
      </c>
      <c r="E325" s="264" t="s">
        <v>2048</v>
      </c>
      <c r="F325" s="274">
        <v>6339</v>
      </c>
      <c r="G325" s="274">
        <v>158627</v>
      </c>
      <c r="H325" s="275">
        <v>4168.8844109813626</v>
      </c>
      <c r="I325" s="275">
        <v>4060.4709125361219</v>
      </c>
      <c r="J325" s="275">
        <v>4279.3295964681865</v>
      </c>
      <c r="K325" s="275">
        <v>9243.5889982217068</v>
      </c>
      <c r="L325" s="275" t="s">
        <v>1905</v>
      </c>
      <c r="M325" s="275">
        <v>14783.126053150969</v>
      </c>
      <c r="N325" s="263"/>
      <c r="O325" s="263"/>
    </row>
    <row r="326" spans="1:15">
      <c r="A326" s="263" t="s">
        <v>2543</v>
      </c>
      <c r="B326" s="263" t="s">
        <v>2544</v>
      </c>
      <c r="C326" s="263" t="s">
        <v>1959</v>
      </c>
      <c r="D326" s="264" t="s">
        <v>1911</v>
      </c>
      <c r="E326" s="264" t="s">
        <v>2048</v>
      </c>
      <c r="F326" s="274">
        <v>17293</v>
      </c>
      <c r="G326" s="274">
        <v>109379</v>
      </c>
      <c r="H326" s="275">
        <v>16703.600033189763</v>
      </c>
      <c r="I326" s="275">
        <v>16444.793615477196</v>
      </c>
      <c r="J326" s="275">
        <v>16965.330953739372</v>
      </c>
      <c r="K326" s="275">
        <v>9243.5889982217068</v>
      </c>
      <c r="L326" s="275" t="s">
        <v>1902</v>
      </c>
      <c r="M326" s="275">
        <v>14783.126053150969</v>
      </c>
      <c r="N326" s="263"/>
      <c r="O326" s="263"/>
    </row>
    <row r="327" spans="1:15">
      <c r="A327" s="263" t="s">
        <v>2545</v>
      </c>
      <c r="B327" s="263" t="s">
        <v>2546</v>
      </c>
      <c r="C327" s="263" t="s">
        <v>1959</v>
      </c>
      <c r="D327" s="264" t="s">
        <v>1911</v>
      </c>
      <c r="E327" s="264" t="s">
        <v>2145</v>
      </c>
      <c r="F327" s="274">
        <v>9191</v>
      </c>
      <c r="G327" s="274">
        <v>35364</v>
      </c>
      <c r="H327" s="275">
        <v>29440.511286477256</v>
      </c>
      <c r="I327" s="275">
        <v>28751.252341152434</v>
      </c>
      <c r="J327" s="275">
        <v>30140.47860480869</v>
      </c>
      <c r="K327" s="275">
        <v>9243.5889982217068</v>
      </c>
      <c r="L327" s="275" t="s">
        <v>1902</v>
      </c>
      <c r="M327" s="275">
        <v>14783.126053150969</v>
      </c>
      <c r="N327" s="263"/>
      <c r="O327" s="263"/>
    </row>
    <row r="328" spans="1:15">
      <c r="A328" s="263" t="s">
        <v>2547</v>
      </c>
      <c r="B328" s="263" t="s">
        <v>2548</v>
      </c>
      <c r="C328" s="263" t="s">
        <v>1961</v>
      </c>
      <c r="D328" s="264" t="s">
        <v>1907</v>
      </c>
      <c r="E328" s="264" t="s">
        <v>2066</v>
      </c>
      <c r="F328" s="274">
        <v>14135</v>
      </c>
      <c r="G328" s="274">
        <v>94674</v>
      </c>
      <c r="H328" s="275">
        <v>15619.23747740928</v>
      </c>
      <c r="I328" s="275">
        <v>15357.541196827171</v>
      </c>
      <c r="J328" s="275">
        <v>15884.206788986068</v>
      </c>
      <c r="K328" s="275">
        <v>9243.5889982217068</v>
      </c>
      <c r="L328" s="275" t="s">
        <v>1902</v>
      </c>
      <c r="M328" s="275">
        <v>9496.4835545955175</v>
      </c>
      <c r="N328" s="263"/>
      <c r="O328" s="263"/>
    </row>
    <row r="329" spans="1:15">
      <c r="A329" s="263" t="s">
        <v>2549</v>
      </c>
      <c r="B329" s="263" t="s">
        <v>2550</v>
      </c>
      <c r="C329" s="263" t="s">
        <v>1961</v>
      </c>
      <c r="D329" s="264" t="s">
        <v>1907</v>
      </c>
      <c r="E329" s="264" t="s">
        <v>2066</v>
      </c>
      <c r="F329" s="274">
        <v>9812</v>
      </c>
      <c r="G329" s="274">
        <v>109447</v>
      </c>
      <c r="H329" s="275">
        <v>9145.6205414517954</v>
      </c>
      <c r="I329" s="275">
        <v>8959.4686482441211</v>
      </c>
      <c r="J329" s="275">
        <v>9334.5707149392892</v>
      </c>
      <c r="K329" s="275">
        <v>9243.5889982217068</v>
      </c>
      <c r="L329" s="275" t="s">
        <v>1900</v>
      </c>
      <c r="M329" s="275">
        <v>9496.4835545955175</v>
      </c>
      <c r="N329" s="263"/>
      <c r="O329" s="263"/>
    </row>
    <row r="330" spans="1:15">
      <c r="A330" s="263" t="s">
        <v>2551</v>
      </c>
      <c r="B330" s="263" t="s">
        <v>2552</v>
      </c>
      <c r="C330" s="263" t="s">
        <v>1961</v>
      </c>
      <c r="D330" s="264" t="s">
        <v>1907</v>
      </c>
      <c r="E330" s="264" t="s">
        <v>2048</v>
      </c>
      <c r="F330" s="274">
        <v>19751</v>
      </c>
      <c r="G330" s="274">
        <v>98686</v>
      </c>
      <c r="H330" s="275">
        <v>21537.005997765162</v>
      </c>
      <c r="I330" s="275">
        <v>21224.546751017024</v>
      </c>
      <c r="J330" s="275">
        <v>21852.767694941413</v>
      </c>
      <c r="K330" s="275">
        <v>9243.5889982217068</v>
      </c>
      <c r="L330" s="275" t="s">
        <v>1902</v>
      </c>
      <c r="M330" s="275">
        <v>9496.4835545955175</v>
      </c>
      <c r="N330" s="263"/>
      <c r="O330" s="263"/>
    </row>
    <row r="331" spans="1:15">
      <c r="A331" s="263" t="s">
        <v>2553</v>
      </c>
      <c r="B331" s="263" t="s">
        <v>2554</v>
      </c>
      <c r="C331" s="263" t="s">
        <v>1961</v>
      </c>
      <c r="D331" s="264" t="s">
        <v>1907</v>
      </c>
      <c r="E331" s="264" t="s">
        <v>2066</v>
      </c>
      <c r="F331" s="274">
        <v>10559</v>
      </c>
      <c r="G331" s="274">
        <v>124493</v>
      </c>
      <c r="H331" s="275">
        <v>8902.9479427333863</v>
      </c>
      <c r="I331" s="275">
        <v>8727.1433867148353</v>
      </c>
      <c r="J331" s="275">
        <v>9081.2992777062827</v>
      </c>
      <c r="K331" s="275">
        <v>9243.5889982217068</v>
      </c>
      <c r="L331" s="275" t="s">
        <v>1905</v>
      </c>
      <c r="M331" s="275">
        <v>9496.4835545955175</v>
      </c>
      <c r="N331" s="263"/>
      <c r="O331" s="263"/>
    </row>
    <row r="332" spans="1:15">
      <c r="A332" s="263" t="s">
        <v>2555</v>
      </c>
      <c r="B332" s="263" t="s">
        <v>2556</v>
      </c>
      <c r="C332" s="263" t="s">
        <v>1961</v>
      </c>
      <c r="D332" s="264" t="s">
        <v>1907</v>
      </c>
      <c r="E332" s="264" t="s">
        <v>2048</v>
      </c>
      <c r="F332" s="274">
        <v>10808</v>
      </c>
      <c r="G332" s="274">
        <v>106592</v>
      </c>
      <c r="H332" s="275">
        <v>10687.659628513549</v>
      </c>
      <c r="I332" s="275">
        <v>10473.615187984116</v>
      </c>
      <c r="J332" s="275">
        <v>10904.768596366886</v>
      </c>
      <c r="K332" s="275">
        <v>9243.5889982217068</v>
      </c>
      <c r="L332" s="275" t="s">
        <v>1902</v>
      </c>
      <c r="M332" s="275">
        <v>9496.4835545955175</v>
      </c>
      <c r="N332" s="263"/>
      <c r="O332" s="263"/>
    </row>
    <row r="333" spans="1:15">
      <c r="A333" s="263" t="s">
        <v>2557</v>
      </c>
      <c r="B333" s="263" t="s">
        <v>2558</v>
      </c>
      <c r="C333" s="263" t="s">
        <v>1961</v>
      </c>
      <c r="D333" s="264" t="s">
        <v>1907</v>
      </c>
      <c r="E333" s="264" t="s">
        <v>2048</v>
      </c>
      <c r="F333" s="274">
        <v>7567</v>
      </c>
      <c r="G333" s="274">
        <v>125968</v>
      </c>
      <c r="H333" s="275">
        <v>6182.9726588587109</v>
      </c>
      <c r="I333" s="275">
        <v>6037.5908248018468</v>
      </c>
      <c r="J333" s="275">
        <v>6330.8459391368342</v>
      </c>
      <c r="K333" s="275">
        <v>9243.5889982217068</v>
      </c>
      <c r="L333" s="275" t="s">
        <v>1905</v>
      </c>
      <c r="M333" s="275">
        <v>9496.4835545955175</v>
      </c>
      <c r="N333" s="263"/>
      <c r="O333" s="263"/>
    </row>
    <row r="334" spans="1:15">
      <c r="A334" s="263" t="s">
        <v>2559</v>
      </c>
      <c r="B334" s="263" t="s">
        <v>2560</v>
      </c>
      <c r="C334" s="263" t="s">
        <v>1961</v>
      </c>
      <c r="D334" s="264" t="s">
        <v>1907</v>
      </c>
      <c r="E334" s="264" t="s">
        <v>2048</v>
      </c>
      <c r="F334" s="274">
        <v>12459</v>
      </c>
      <c r="G334" s="274">
        <v>95427</v>
      </c>
      <c r="H334" s="275">
        <v>14088.692750656122</v>
      </c>
      <c r="I334" s="275">
        <v>13827.104646777198</v>
      </c>
      <c r="J334" s="275">
        <v>14353.767218308309</v>
      </c>
      <c r="K334" s="275">
        <v>9243.5889982217068</v>
      </c>
      <c r="L334" s="275" t="s">
        <v>1902</v>
      </c>
      <c r="M334" s="275">
        <v>9496.4835545955175</v>
      </c>
      <c r="N334" s="263"/>
      <c r="O334" s="263"/>
    </row>
    <row r="335" spans="1:15">
      <c r="A335" s="263" t="s">
        <v>2561</v>
      </c>
      <c r="B335" s="263" t="s">
        <v>2562</v>
      </c>
      <c r="C335" s="263" t="s">
        <v>1961</v>
      </c>
      <c r="D335" s="264" t="s">
        <v>1907</v>
      </c>
      <c r="E335" s="264" t="s">
        <v>2066</v>
      </c>
      <c r="F335" s="274">
        <v>14328</v>
      </c>
      <c r="G335" s="274">
        <v>76003</v>
      </c>
      <c r="H335" s="275">
        <v>19699.776681656087</v>
      </c>
      <c r="I335" s="275">
        <v>19375.566391713601</v>
      </c>
      <c r="J335" s="275">
        <v>20028.014273312696</v>
      </c>
      <c r="K335" s="275">
        <v>9243.5889982217068</v>
      </c>
      <c r="L335" s="275" t="s">
        <v>1902</v>
      </c>
      <c r="M335" s="275">
        <v>9496.4835545955175</v>
      </c>
      <c r="N335" s="263"/>
      <c r="O335" s="263"/>
    </row>
    <row r="336" spans="1:15">
      <c r="A336" s="263" t="s">
        <v>2563</v>
      </c>
      <c r="B336" s="263" t="s">
        <v>2564</v>
      </c>
      <c r="C336" s="263" t="s">
        <v>1963</v>
      </c>
      <c r="D336" s="264" t="s">
        <v>1908</v>
      </c>
      <c r="E336" s="264" t="s">
        <v>2048</v>
      </c>
      <c r="F336" s="274">
        <v>4370</v>
      </c>
      <c r="G336" s="274">
        <v>85561</v>
      </c>
      <c r="H336" s="275">
        <v>5863.5321129257882</v>
      </c>
      <c r="I336" s="275">
        <v>5678.9815057795249</v>
      </c>
      <c r="J336" s="275">
        <v>6052.256955530147</v>
      </c>
      <c r="K336" s="275">
        <v>9243.5889982217068</v>
      </c>
      <c r="L336" s="275" t="s">
        <v>1905</v>
      </c>
      <c r="M336" s="275">
        <v>6736.6732527360928</v>
      </c>
      <c r="N336" s="263"/>
      <c r="O336" s="263"/>
    </row>
    <row r="337" spans="1:15">
      <c r="A337" s="263" t="s">
        <v>2565</v>
      </c>
      <c r="B337" s="263" t="s">
        <v>2566</v>
      </c>
      <c r="C337" s="263" t="s">
        <v>1963</v>
      </c>
      <c r="D337" s="264" t="s">
        <v>1908</v>
      </c>
      <c r="E337" s="264" t="s">
        <v>1982</v>
      </c>
      <c r="F337" s="274">
        <v>2672</v>
      </c>
      <c r="G337" s="274">
        <v>64345</v>
      </c>
      <c r="H337" s="275">
        <v>4205.9733540479629</v>
      </c>
      <c r="I337" s="275">
        <v>4045.0827084889384</v>
      </c>
      <c r="J337" s="275">
        <v>4371.5340824420318</v>
      </c>
      <c r="K337" s="275">
        <v>9243.5889982217068</v>
      </c>
      <c r="L337" s="275" t="s">
        <v>1905</v>
      </c>
      <c r="M337" s="275">
        <v>6736.6732527360928</v>
      </c>
      <c r="N337" s="263"/>
      <c r="O337" s="263"/>
    </row>
    <row r="338" spans="1:15">
      <c r="A338" s="263" t="s">
        <v>2567</v>
      </c>
      <c r="B338" s="263" t="s">
        <v>2568</v>
      </c>
      <c r="C338" s="263" t="s">
        <v>1963</v>
      </c>
      <c r="D338" s="264" t="s">
        <v>1908</v>
      </c>
      <c r="E338" s="264" t="s">
        <v>1982</v>
      </c>
      <c r="F338" s="274">
        <v>7391</v>
      </c>
      <c r="G338" s="274">
        <v>128269</v>
      </c>
      <c r="H338" s="275">
        <v>5954.1031520798506</v>
      </c>
      <c r="I338" s="275">
        <v>5816.8163808693444</v>
      </c>
      <c r="J338" s="275">
        <v>6093.770756585468</v>
      </c>
      <c r="K338" s="275">
        <v>9243.5889982217068</v>
      </c>
      <c r="L338" s="275" t="s">
        <v>1905</v>
      </c>
      <c r="M338" s="275">
        <v>6736.6732527360928</v>
      </c>
      <c r="N338" s="263"/>
      <c r="O338" s="263"/>
    </row>
    <row r="339" spans="1:15">
      <c r="A339" s="263" t="s">
        <v>2569</v>
      </c>
      <c r="B339" s="263" t="s">
        <v>2570</v>
      </c>
      <c r="C339" s="263" t="s">
        <v>1963</v>
      </c>
      <c r="D339" s="264" t="s">
        <v>1908</v>
      </c>
      <c r="E339" s="264" t="s">
        <v>2048</v>
      </c>
      <c r="F339" s="274">
        <v>3795</v>
      </c>
      <c r="G339" s="274">
        <v>94987</v>
      </c>
      <c r="H339" s="275">
        <v>4454.244450551776</v>
      </c>
      <c r="I339" s="275">
        <v>4307.2998404213085</v>
      </c>
      <c r="J339" s="275">
        <v>4604.7588745317389</v>
      </c>
      <c r="K339" s="275">
        <v>9243.5889982217068</v>
      </c>
      <c r="L339" s="275" t="s">
        <v>1905</v>
      </c>
      <c r="M339" s="275">
        <v>6736.6732527360928</v>
      </c>
      <c r="N339" s="263"/>
      <c r="O339" s="263"/>
    </row>
    <row r="340" spans="1:15">
      <c r="A340" s="263" t="s">
        <v>2571</v>
      </c>
      <c r="B340" s="263" t="s">
        <v>2572</v>
      </c>
      <c r="C340" s="263" t="s">
        <v>1963</v>
      </c>
      <c r="D340" s="264" t="s">
        <v>1908</v>
      </c>
      <c r="E340" s="264" t="s">
        <v>2048</v>
      </c>
      <c r="F340" s="274">
        <v>6098</v>
      </c>
      <c r="G340" s="274">
        <v>104533</v>
      </c>
      <c r="H340" s="275">
        <v>6306.2684090042749</v>
      </c>
      <c r="I340" s="275">
        <v>6144.0394486920322</v>
      </c>
      <c r="J340" s="275">
        <v>6471.5976885154778</v>
      </c>
      <c r="K340" s="275">
        <v>9243.5889982217068</v>
      </c>
      <c r="L340" s="275" t="s">
        <v>1905</v>
      </c>
      <c r="M340" s="275">
        <v>6736.6732527360928</v>
      </c>
      <c r="N340" s="263"/>
      <c r="O340" s="263"/>
    </row>
    <row r="341" spans="1:15">
      <c r="A341" s="263" t="s">
        <v>2573</v>
      </c>
      <c r="B341" s="263" t="s">
        <v>2574</v>
      </c>
      <c r="C341" s="263" t="s">
        <v>1963</v>
      </c>
      <c r="D341" s="264" t="s">
        <v>1908</v>
      </c>
      <c r="E341" s="264" t="s">
        <v>2048</v>
      </c>
      <c r="F341" s="274">
        <v>7193</v>
      </c>
      <c r="G341" s="274">
        <v>124281</v>
      </c>
      <c r="H341" s="275">
        <v>6171.7074124183691</v>
      </c>
      <c r="I341" s="275">
        <v>6017.0612324129261</v>
      </c>
      <c r="J341" s="275">
        <v>6329.0724904822755</v>
      </c>
      <c r="K341" s="275">
        <v>9243.5889982217068</v>
      </c>
      <c r="L341" s="275" t="s">
        <v>1905</v>
      </c>
      <c r="M341" s="275">
        <v>6736.6732527360928</v>
      </c>
      <c r="N341" s="263"/>
      <c r="O341" s="263"/>
    </row>
    <row r="342" spans="1:15">
      <c r="A342" s="263" t="s">
        <v>2575</v>
      </c>
      <c r="B342" s="263" t="s">
        <v>2576</v>
      </c>
      <c r="C342" s="263" t="s">
        <v>1963</v>
      </c>
      <c r="D342" s="264" t="s">
        <v>1908</v>
      </c>
      <c r="E342" s="264" t="s">
        <v>2145</v>
      </c>
      <c r="F342" s="274">
        <v>5240</v>
      </c>
      <c r="G342" s="274">
        <v>117535</v>
      </c>
      <c r="H342" s="275">
        <v>4872.7263928661896</v>
      </c>
      <c r="I342" s="275">
        <v>4734.5640805764988</v>
      </c>
      <c r="J342" s="275">
        <v>5013.7394377640685</v>
      </c>
      <c r="K342" s="275">
        <v>9243.5889982217068</v>
      </c>
      <c r="L342" s="275" t="s">
        <v>1905</v>
      </c>
      <c r="M342" s="275">
        <v>6736.6732527360928</v>
      </c>
      <c r="N342" s="263"/>
      <c r="O342" s="263"/>
    </row>
    <row r="343" spans="1:15">
      <c r="A343" s="263" t="s">
        <v>450</v>
      </c>
      <c r="B343" s="263" t="s">
        <v>2577</v>
      </c>
      <c r="C343" s="263" t="s">
        <v>1876</v>
      </c>
      <c r="D343" s="264" t="s">
        <v>1914</v>
      </c>
      <c r="E343" s="264" t="s">
        <v>2212</v>
      </c>
      <c r="F343" s="274">
        <v>4190</v>
      </c>
      <c r="G343" s="274">
        <v>131930</v>
      </c>
      <c r="H343" s="275">
        <v>3317.2245869517469</v>
      </c>
      <c r="I343" s="275">
        <v>3212.4520853071131</v>
      </c>
      <c r="J343" s="275">
        <v>3424.4178808687284</v>
      </c>
      <c r="K343" s="275">
        <v>9243.5889982217068</v>
      </c>
      <c r="L343" s="275" t="s">
        <v>1905</v>
      </c>
      <c r="M343" s="275">
        <v>8004.0566318061547</v>
      </c>
      <c r="N343" s="263"/>
      <c r="O343" s="263"/>
    </row>
    <row r="344" spans="1:15">
      <c r="A344" s="263" t="s">
        <v>453</v>
      </c>
      <c r="B344" s="263" t="s">
        <v>2578</v>
      </c>
      <c r="C344" s="263" t="s">
        <v>1876</v>
      </c>
      <c r="D344" s="264" t="s">
        <v>1914</v>
      </c>
      <c r="E344" s="264" t="s">
        <v>2212</v>
      </c>
      <c r="F344" s="274">
        <v>3235</v>
      </c>
      <c r="G344" s="274">
        <v>74272</v>
      </c>
      <c r="H344" s="275">
        <v>4437.1087916711203</v>
      </c>
      <c r="I344" s="275">
        <v>4281.1348169615412</v>
      </c>
      <c r="J344" s="275">
        <v>4597.1913827162734</v>
      </c>
      <c r="K344" s="275">
        <v>9243.5889982217068</v>
      </c>
      <c r="L344" s="275" t="s">
        <v>1905</v>
      </c>
      <c r="M344" s="275">
        <v>8004.0566318061547</v>
      </c>
      <c r="N344" s="263"/>
      <c r="O344" s="263"/>
    </row>
    <row r="345" spans="1:15">
      <c r="A345" s="263" t="s">
        <v>454</v>
      </c>
      <c r="B345" s="263" t="s">
        <v>2579</v>
      </c>
      <c r="C345" s="263" t="s">
        <v>1876</v>
      </c>
      <c r="D345" s="264" t="s">
        <v>1914</v>
      </c>
      <c r="E345" s="264" t="s">
        <v>2212</v>
      </c>
      <c r="F345" s="274">
        <v>13617</v>
      </c>
      <c r="G345" s="274">
        <v>137062</v>
      </c>
      <c r="H345" s="275">
        <v>9965.7589674261635</v>
      </c>
      <c r="I345" s="275">
        <v>9794.6609257315631</v>
      </c>
      <c r="J345" s="275">
        <v>10139.037535977601</v>
      </c>
      <c r="K345" s="275">
        <v>9243.5889982217068</v>
      </c>
      <c r="L345" s="275" t="s">
        <v>1902</v>
      </c>
      <c r="M345" s="275">
        <v>8004.0566318061547</v>
      </c>
      <c r="N345" s="263"/>
      <c r="O345" s="263"/>
    </row>
    <row r="346" spans="1:15">
      <c r="A346" s="263" t="s">
        <v>455</v>
      </c>
      <c r="B346" s="263" t="s">
        <v>2580</v>
      </c>
      <c r="C346" s="263" t="s">
        <v>1876</v>
      </c>
      <c r="D346" s="264" t="s">
        <v>1914</v>
      </c>
      <c r="E346" s="264" t="s">
        <v>2212</v>
      </c>
      <c r="F346" s="274">
        <v>4021</v>
      </c>
      <c r="G346" s="274">
        <v>84630</v>
      </c>
      <c r="H346" s="275">
        <v>4751.1263331690197</v>
      </c>
      <c r="I346" s="275">
        <v>4592.4245027864918</v>
      </c>
      <c r="J346" s="275">
        <v>4913.5722605697465</v>
      </c>
      <c r="K346" s="275">
        <v>9243.5889982217068</v>
      </c>
      <c r="L346" s="275" t="s">
        <v>1905</v>
      </c>
      <c r="M346" s="275">
        <v>8004.0566318061547</v>
      </c>
      <c r="N346" s="263"/>
      <c r="O346" s="263"/>
    </row>
    <row r="347" spans="1:15">
      <c r="A347" s="263" t="s">
        <v>456</v>
      </c>
      <c r="B347" s="263" t="s">
        <v>2581</v>
      </c>
      <c r="C347" s="263" t="s">
        <v>1876</v>
      </c>
      <c r="D347" s="264" t="s">
        <v>1914</v>
      </c>
      <c r="E347" s="264" t="s">
        <v>2212</v>
      </c>
      <c r="F347" s="274">
        <v>8354</v>
      </c>
      <c r="G347" s="274">
        <v>138639</v>
      </c>
      <c r="H347" s="275">
        <v>5904.9707274695938</v>
      </c>
      <c r="I347" s="275">
        <v>5773.0567621547098</v>
      </c>
      <c r="J347" s="275">
        <v>6039.0352369810216</v>
      </c>
      <c r="K347" s="275">
        <v>9243.5889982217068</v>
      </c>
      <c r="L347" s="275" t="s">
        <v>1905</v>
      </c>
      <c r="M347" s="275">
        <v>8004.0566318061547</v>
      </c>
      <c r="N347" s="263"/>
      <c r="O347" s="263"/>
    </row>
    <row r="348" spans="1:15">
      <c r="A348" s="263" t="s">
        <v>457</v>
      </c>
      <c r="B348" s="263" t="s">
        <v>2582</v>
      </c>
      <c r="C348" s="263" t="s">
        <v>1876</v>
      </c>
      <c r="D348" s="264" t="s">
        <v>1914</v>
      </c>
      <c r="E348" s="264" t="s">
        <v>2212</v>
      </c>
      <c r="F348" s="274">
        <v>627</v>
      </c>
      <c r="G348" s="274">
        <v>85920</v>
      </c>
      <c r="H348" s="275">
        <v>737.07108213388449</v>
      </c>
      <c r="I348" s="275">
        <v>678.8253731765061</v>
      </c>
      <c r="J348" s="275">
        <v>798.86677858070288</v>
      </c>
      <c r="K348" s="275">
        <v>9243.5889982217068</v>
      </c>
      <c r="L348" s="275" t="s">
        <v>1905</v>
      </c>
      <c r="M348" s="275">
        <v>8004.0566318061547</v>
      </c>
      <c r="N348" s="263"/>
      <c r="O348" s="263"/>
    </row>
    <row r="349" spans="1:15">
      <c r="A349" s="263" t="s">
        <v>458</v>
      </c>
      <c r="B349" s="263" t="s">
        <v>2583</v>
      </c>
      <c r="C349" s="263" t="s">
        <v>1876</v>
      </c>
      <c r="D349" s="264" t="s">
        <v>1914</v>
      </c>
      <c r="E349" s="264" t="s">
        <v>2212</v>
      </c>
      <c r="F349" s="274">
        <v>1210</v>
      </c>
      <c r="G349" s="274">
        <v>93466</v>
      </c>
      <c r="H349" s="275">
        <v>1390.8718402176653</v>
      </c>
      <c r="I349" s="275">
        <v>1311.8723515515674</v>
      </c>
      <c r="J349" s="275">
        <v>1473.3054265305213</v>
      </c>
      <c r="K349" s="275">
        <v>9243.5889982217068</v>
      </c>
      <c r="L349" s="275" t="s">
        <v>1905</v>
      </c>
      <c r="M349" s="275">
        <v>8004.0566318061547</v>
      </c>
      <c r="N349" s="263"/>
      <c r="O349" s="263"/>
    </row>
    <row r="350" spans="1:15">
      <c r="A350" s="263" t="s">
        <v>459</v>
      </c>
      <c r="B350" s="263" t="s">
        <v>2584</v>
      </c>
      <c r="C350" s="263" t="s">
        <v>1876</v>
      </c>
      <c r="D350" s="264" t="s">
        <v>1914</v>
      </c>
      <c r="E350" s="264" t="s">
        <v>2212</v>
      </c>
      <c r="F350" s="274">
        <v>9285</v>
      </c>
      <c r="G350" s="274">
        <v>84510</v>
      </c>
      <c r="H350" s="275">
        <v>11940.227575112076</v>
      </c>
      <c r="I350" s="275">
        <v>11691.887559787185</v>
      </c>
      <c r="J350" s="275">
        <v>12192.406070478311</v>
      </c>
      <c r="K350" s="275">
        <v>9243.5889982217068</v>
      </c>
      <c r="L350" s="275" t="s">
        <v>1902</v>
      </c>
      <c r="M350" s="275">
        <v>8004.0566318061547</v>
      </c>
      <c r="N350" s="263"/>
      <c r="O350" s="263"/>
    </row>
    <row r="351" spans="1:15">
      <c r="A351" s="263" t="s">
        <v>461</v>
      </c>
      <c r="B351" s="263" t="s">
        <v>2585</v>
      </c>
      <c r="C351" s="263" t="s">
        <v>1876</v>
      </c>
      <c r="D351" s="264" t="s">
        <v>1914</v>
      </c>
      <c r="E351" s="264" t="s">
        <v>2212</v>
      </c>
      <c r="F351" s="274">
        <v>6563</v>
      </c>
      <c r="G351" s="274">
        <v>83142</v>
      </c>
      <c r="H351" s="275">
        <v>7864.3281338322868</v>
      </c>
      <c r="I351" s="275">
        <v>7661.1539138617691</v>
      </c>
      <c r="J351" s="275">
        <v>8071.2436656007749</v>
      </c>
      <c r="K351" s="275">
        <v>9243.5889982217068</v>
      </c>
      <c r="L351" s="275" t="s">
        <v>1905</v>
      </c>
      <c r="M351" s="275">
        <v>8004.0566318061547</v>
      </c>
      <c r="N351" s="263"/>
      <c r="O351" s="263"/>
    </row>
    <row r="352" spans="1:15">
      <c r="A352" s="263" t="s">
        <v>462</v>
      </c>
      <c r="B352" s="263" t="s">
        <v>2586</v>
      </c>
      <c r="C352" s="263" t="s">
        <v>1876</v>
      </c>
      <c r="D352" s="264" t="s">
        <v>1914</v>
      </c>
      <c r="E352" s="264" t="s">
        <v>2212</v>
      </c>
      <c r="F352" s="274">
        <v>9839</v>
      </c>
      <c r="G352" s="274">
        <v>120252</v>
      </c>
      <c r="H352" s="275">
        <v>8763.9659102459755</v>
      </c>
      <c r="I352" s="275">
        <v>8578.8479517254</v>
      </c>
      <c r="J352" s="275">
        <v>8951.8627541900078</v>
      </c>
      <c r="K352" s="275">
        <v>9243.5889982217068</v>
      </c>
      <c r="L352" s="275" t="s">
        <v>1905</v>
      </c>
      <c r="M352" s="275">
        <v>8004.0566318061547</v>
      </c>
      <c r="N352" s="263"/>
      <c r="O352" s="263"/>
    </row>
    <row r="353" spans="1:15">
      <c r="A353" s="263" t="s">
        <v>463</v>
      </c>
      <c r="B353" s="263" t="s">
        <v>2587</v>
      </c>
      <c r="C353" s="263" t="s">
        <v>1876</v>
      </c>
      <c r="D353" s="264" t="s">
        <v>1914</v>
      </c>
      <c r="E353" s="264" t="s">
        <v>2212</v>
      </c>
      <c r="F353" s="274">
        <v>1713</v>
      </c>
      <c r="G353" s="274">
        <v>93499</v>
      </c>
      <c r="H353" s="275">
        <v>1942.719502062919</v>
      </c>
      <c r="I353" s="275">
        <v>1849.2823596573251</v>
      </c>
      <c r="J353" s="275">
        <v>2039.5574187634911</v>
      </c>
      <c r="K353" s="275">
        <v>9243.5889982217068</v>
      </c>
      <c r="L353" s="275" t="s">
        <v>1905</v>
      </c>
      <c r="M353" s="275">
        <v>8004.0566318061547</v>
      </c>
      <c r="N353" s="263"/>
      <c r="O353" s="263"/>
    </row>
    <row r="354" spans="1:15">
      <c r="A354" s="263" t="s">
        <v>2588</v>
      </c>
      <c r="B354" s="263" t="s">
        <v>2589</v>
      </c>
      <c r="C354" s="263" t="s">
        <v>1966</v>
      </c>
      <c r="D354" s="264" t="s">
        <v>1907</v>
      </c>
      <c r="E354" s="264" t="s">
        <v>2048</v>
      </c>
      <c r="F354" s="274">
        <v>5587</v>
      </c>
      <c r="G354" s="274">
        <v>61872</v>
      </c>
      <c r="H354" s="275">
        <v>9693.3448003227168</v>
      </c>
      <c r="I354" s="275">
        <v>9431.2240589655539</v>
      </c>
      <c r="J354" s="275">
        <v>9960.7014094479382</v>
      </c>
      <c r="K354" s="275">
        <v>9243.5889982217068</v>
      </c>
      <c r="L354" s="275" t="s">
        <v>1902</v>
      </c>
      <c r="M354" s="275">
        <v>9496.4835545955175</v>
      </c>
      <c r="N354" s="263"/>
      <c r="O354" s="263"/>
    </row>
    <row r="355" spans="1:15">
      <c r="A355" s="263" t="s">
        <v>2590</v>
      </c>
      <c r="B355" s="263" t="s">
        <v>2591</v>
      </c>
      <c r="C355" s="263" t="s">
        <v>1966</v>
      </c>
      <c r="D355" s="264" t="s">
        <v>1907</v>
      </c>
      <c r="E355" s="264" t="s">
        <v>2066</v>
      </c>
      <c r="F355" s="274">
        <v>9013</v>
      </c>
      <c r="G355" s="274">
        <v>122181</v>
      </c>
      <c r="H355" s="275">
        <v>7638.3391216151249</v>
      </c>
      <c r="I355" s="275">
        <v>7477.9929673408142</v>
      </c>
      <c r="J355" s="275">
        <v>7801.2011156171693</v>
      </c>
      <c r="K355" s="275">
        <v>9243.5889982217068</v>
      </c>
      <c r="L355" s="275" t="s">
        <v>1905</v>
      </c>
      <c r="M355" s="275">
        <v>9496.4835545955175</v>
      </c>
      <c r="N355" s="263"/>
      <c r="O355" s="263"/>
    </row>
    <row r="356" spans="1:15">
      <c r="A356" s="263" t="s">
        <v>2592</v>
      </c>
      <c r="B356" s="263" t="s">
        <v>2593</v>
      </c>
      <c r="C356" s="263" t="s">
        <v>1966</v>
      </c>
      <c r="D356" s="264" t="s">
        <v>1907</v>
      </c>
      <c r="E356" s="264" t="s">
        <v>2048</v>
      </c>
      <c r="F356" s="274">
        <v>5183</v>
      </c>
      <c r="G356" s="274">
        <v>94188</v>
      </c>
      <c r="H356" s="275">
        <v>5971.255546389445</v>
      </c>
      <c r="I356" s="275">
        <v>5805.0477354760806</v>
      </c>
      <c r="J356" s="275">
        <v>6140.9117797089393</v>
      </c>
      <c r="K356" s="275">
        <v>9243.5889982217068</v>
      </c>
      <c r="L356" s="275" t="s">
        <v>1905</v>
      </c>
      <c r="M356" s="275">
        <v>9496.4835545955175</v>
      </c>
      <c r="N356" s="263"/>
      <c r="O356" s="263"/>
    </row>
    <row r="357" spans="1:15">
      <c r="A357" s="263" t="s">
        <v>2594</v>
      </c>
      <c r="B357" s="263" t="s">
        <v>2595</v>
      </c>
      <c r="C357" s="263" t="s">
        <v>1966</v>
      </c>
      <c r="D357" s="264" t="s">
        <v>1907</v>
      </c>
      <c r="E357" s="264" t="s">
        <v>2048</v>
      </c>
      <c r="F357" s="274">
        <v>5437</v>
      </c>
      <c r="G357" s="274">
        <v>118985</v>
      </c>
      <c r="H357" s="275">
        <v>5184.8356884535006</v>
      </c>
      <c r="I357" s="275">
        <v>5039.5421233106645</v>
      </c>
      <c r="J357" s="275">
        <v>5333.0717022719919</v>
      </c>
      <c r="K357" s="275">
        <v>9243.5889982217068</v>
      </c>
      <c r="L357" s="275" t="s">
        <v>1905</v>
      </c>
      <c r="M357" s="275">
        <v>9496.4835545955175</v>
      </c>
      <c r="N357" s="263"/>
      <c r="O357" s="263"/>
    </row>
    <row r="358" spans="1:15">
      <c r="A358" s="263" t="s">
        <v>2596</v>
      </c>
      <c r="B358" s="263" t="s">
        <v>2597</v>
      </c>
      <c r="C358" s="263" t="s">
        <v>1966</v>
      </c>
      <c r="D358" s="264" t="s">
        <v>1907</v>
      </c>
      <c r="E358" s="264" t="s">
        <v>2048</v>
      </c>
      <c r="F358" s="274">
        <v>3074</v>
      </c>
      <c r="G358" s="274">
        <v>138756</v>
      </c>
      <c r="H358" s="275">
        <v>2320.8015341783967</v>
      </c>
      <c r="I358" s="275">
        <v>2237.152098150475</v>
      </c>
      <c r="J358" s="275">
        <v>2406.712250422167</v>
      </c>
      <c r="K358" s="275">
        <v>9243.5889982217068</v>
      </c>
      <c r="L358" s="275" t="s">
        <v>1905</v>
      </c>
      <c r="M358" s="275">
        <v>9496.4835545955175</v>
      </c>
      <c r="N358" s="263"/>
      <c r="O358" s="263"/>
    </row>
    <row r="359" spans="1:15">
      <c r="A359" s="263" t="s">
        <v>2598</v>
      </c>
      <c r="B359" s="263" t="s">
        <v>2599</v>
      </c>
      <c r="C359" s="263" t="s">
        <v>1968</v>
      </c>
      <c r="D359" s="264" t="s">
        <v>1914</v>
      </c>
      <c r="E359" s="264" t="s">
        <v>2048</v>
      </c>
      <c r="F359" s="274">
        <v>5211</v>
      </c>
      <c r="G359" s="274">
        <v>61630</v>
      </c>
      <c r="H359" s="275">
        <v>9033.6295568879141</v>
      </c>
      <c r="I359" s="275">
        <v>8777.5232446558875</v>
      </c>
      <c r="J359" s="275">
        <v>9295.0350166635108</v>
      </c>
      <c r="K359" s="275">
        <v>9243.5889982217068</v>
      </c>
      <c r="L359" s="275" t="s">
        <v>1900</v>
      </c>
      <c r="M359" s="275">
        <v>8004.0566318061547</v>
      </c>
      <c r="N359" s="263"/>
      <c r="O359" s="263"/>
    </row>
    <row r="360" spans="1:15">
      <c r="A360" s="263" t="s">
        <v>2600</v>
      </c>
      <c r="B360" s="263" t="s">
        <v>2601</v>
      </c>
      <c r="C360" s="263" t="s">
        <v>1968</v>
      </c>
      <c r="D360" s="264" t="s">
        <v>1914</v>
      </c>
      <c r="E360" s="264" t="s">
        <v>2145</v>
      </c>
      <c r="F360" s="274">
        <v>9734</v>
      </c>
      <c r="G360" s="274">
        <v>150561</v>
      </c>
      <c r="H360" s="275">
        <v>7112.5851647350246</v>
      </c>
      <c r="I360" s="275">
        <v>6960.656227051375</v>
      </c>
      <c r="J360" s="275">
        <v>7266.8071432384577</v>
      </c>
      <c r="K360" s="275">
        <v>9243.5889982217068</v>
      </c>
      <c r="L360" s="275" t="s">
        <v>1905</v>
      </c>
      <c r="M360" s="275">
        <v>8004.0566318061547</v>
      </c>
      <c r="N360" s="263"/>
      <c r="O360" s="263"/>
    </row>
    <row r="361" spans="1:15">
      <c r="A361" s="263" t="s">
        <v>2602</v>
      </c>
      <c r="B361" s="263" t="s">
        <v>2603</v>
      </c>
      <c r="C361" s="263" t="s">
        <v>1968</v>
      </c>
      <c r="D361" s="264" t="s">
        <v>1914</v>
      </c>
      <c r="E361" s="264" t="s">
        <v>2145</v>
      </c>
      <c r="F361" s="274">
        <v>8122</v>
      </c>
      <c r="G361" s="274">
        <v>113503</v>
      </c>
      <c r="H361" s="275">
        <v>7821.4653446391076</v>
      </c>
      <c r="I361" s="275">
        <v>7641.3803627245816</v>
      </c>
      <c r="J361" s="275">
        <v>8004.5282005350482</v>
      </c>
      <c r="K361" s="275">
        <v>9243.5889982217068</v>
      </c>
      <c r="L361" s="275" t="s">
        <v>1905</v>
      </c>
      <c r="M361" s="275">
        <v>8004.0566318061547</v>
      </c>
      <c r="N361" s="263"/>
      <c r="O361" s="263"/>
    </row>
    <row r="362" spans="1:15">
      <c r="A362" s="263" t="s">
        <v>2604</v>
      </c>
      <c r="B362" s="263" t="s">
        <v>2605</v>
      </c>
      <c r="C362" s="263" t="s">
        <v>1968</v>
      </c>
      <c r="D362" s="264" t="s">
        <v>1914</v>
      </c>
      <c r="E362" s="264" t="s">
        <v>1982</v>
      </c>
      <c r="F362" s="274">
        <v>5425</v>
      </c>
      <c r="G362" s="274">
        <v>107562</v>
      </c>
      <c r="H362" s="275">
        <v>4684.7702902393303</v>
      </c>
      <c r="I362" s="275">
        <v>4556.5583704177034</v>
      </c>
      <c r="J362" s="275">
        <v>4815.5816277908925</v>
      </c>
      <c r="K362" s="275">
        <v>9243.5889982217068</v>
      </c>
      <c r="L362" s="275" t="s">
        <v>1905</v>
      </c>
      <c r="M362" s="275">
        <v>8004.0566318061547</v>
      </c>
      <c r="N362" s="263"/>
      <c r="O362" s="263"/>
    </row>
    <row r="363" spans="1:15">
      <c r="A363" s="263" t="s">
        <v>2606</v>
      </c>
      <c r="B363" s="263" t="s">
        <v>2607</v>
      </c>
      <c r="C363" s="263" t="s">
        <v>1968</v>
      </c>
      <c r="D363" s="264" t="s">
        <v>1914</v>
      </c>
      <c r="E363" s="264" t="s">
        <v>2212</v>
      </c>
      <c r="F363" s="274">
        <v>7598</v>
      </c>
      <c r="G363" s="274">
        <v>130810</v>
      </c>
      <c r="H363" s="275">
        <v>6040.5085819961505</v>
      </c>
      <c r="I363" s="275">
        <v>5895.2233169275023</v>
      </c>
      <c r="J363" s="275">
        <v>6188.2785059398293</v>
      </c>
      <c r="K363" s="275">
        <v>9243.5889982217068</v>
      </c>
      <c r="L363" s="275" t="s">
        <v>1905</v>
      </c>
      <c r="M363" s="275">
        <v>8004.0566318061547</v>
      </c>
      <c r="N363" s="263"/>
      <c r="O363" s="263"/>
    </row>
    <row r="364" spans="1:15">
      <c r="A364" s="263" t="s">
        <v>2608</v>
      </c>
      <c r="B364" s="263" t="s">
        <v>2609</v>
      </c>
      <c r="C364" s="263" t="s">
        <v>1968</v>
      </c>
      <c r="D364" s="264" t="s">
        <v>1914</v>
      </c>
      <c r="E364" s="264" t="s">
        <v>2212</v>
      </c>
      <c r="F364" s="274">
        <v>18095</v>
      </c>
      <c r="G364" s="274">
        <v>132456</v>
      </c>
      <c r="H364" s="275">
        <v>14501.504180331227</v>
      </c>
      <c r="I364" s="275">
        <v>14280.200953261285</v>
      </c>
      <c r="J364" s="275">
        <v>14725.25173676737</v>
      </c>
      <c r="K364" s="275">
        <v>9243.5889982217068</v>
      </c>
      <c r="L364" s="275" t="s">
        <v>1902</v>
      </c>
      <c r="M364" s="275">
        <v>8004.0566318061547</v>
      </c>
      <c r="N364" s="263"/>
      <c r="O364" s="263"/>
    </row>
    <row r="365" spans="1:15">
      <c r="A365" s="263" t="s">
        <v>2610</v>
      </c>
      <c r="B365" s="263" t="s">
        <v>2611</v>
      </c>
      <c r="C365" s="263" t="s">
        <v>1968</v>
      </c>
      <c r="D365" s="264" t="s">
        <v>1914</v>
      </c>
      <c r="E365" s="264" t="s">
        <v>1973</v>
      </c>
      <c r="F365" s="274">
        <v>9477</v>
      </c>
      <c r="G365" s="274">
        <v>103179</v>
      </c>
      <c r="H365" s="275">
        <v>9719.7660180891125</v>
      </c>
      <c r="I365" s="275">
        <v>9515.3746138643291</v>
      </c>
      <c r="J365" s="275">
        <v>9927.2841707949319</v>
      </c>
      <c r="K365" s="275">
        <v>9243.5889982217068</v>
      </c>
      <c r="L365" s="275" t="s">
        <v>1902</v>
      </c>
      <c r="M365" s="275">
        <v>8004.0566318061547</v>
      </c>
      <c r="N365" s="263"/>
      <c r="O365" s="263"/>
    </row>
    <row r="366" spans="1:15">
      <c r="A366" s="263" t="s">
        <v>2612</v>
      </c>
      <c r="B366" s="263" t="s">
        <v>2613</v>
      </c>
      <c r="C366" s="263" t="s">
        <v>1970</v>
      </c>
      <c r="D366" s="264" t="s">
        <v>1907</v>
      </c>
      <c r="E366" s="264" t="s">
        <v>2048</v>
      </c>
      <c r="F366" s="274">
        <v>6337</v>
      </c>
      <c r="G366" s="274">
        <v>93441</v>
      </c>
      <c r="H366" s="275">
        <v>7473.1398757440184</v>
      </c>
      <c r="I366" s="275">
        <v>7280.7460972790423</v>
      </c>
      <c r="J366" s="275">
        <v>7669.1397205032654</v>
      </c>
      <c r="K366" s="275">
        <v>9243.5889982217068</v>
      </c>
      <c r="L366" s="275" t="s">
        <v>1905</v>
      </c>
      <c r="M366" s="275">
        <v>9496.4835545955175</v>
      </c>
      <c r="N366" s="263"/>
      <c r="O366" s="263"/>
    </row>
    <row r="367" spans="1:15">
      <c r="A367" s="263" t="s">
        <v>2614</v>
      </c>
      <c r="B367" s="263" t="s">
        <v>2615</v>
      </c>
      <c r="C367" s="263" t="s">
        <v>1970</v>
      </c>
      <c r="D367" s="264" t="s">
        <v>1907</v>
      </c>
      <c r="E367" s="264" t="s">
        <v>2048</v>
      </c>
      <c r="F367" s="274">
        <v>5310</v>
      </c>
      <c r="G367" s="274">
        <v>75381</v>
      </c>
      <c r="H367" s="275">
        <v>8148.3252192710061</v>
      </c>
      <c r="I367" s="275">
        <v>7909.164629970267</v>
      </c>
      <c r="J367" s="275">
        <v>8392.3874575606242</v>
      </c>
      <c r="K367" s="275">
        <v>9243.5889982217068</v>
      </c>
      <c r="L367" s="275" t="s">
        <v>1905</v>
      </c>
      <c r="M367" s="275">
        <v>9496.4835545955175</v>
      </c>
      <c r="N367" s="263"/>
      <c r="O367" s="263"/>
    </row>
    <row r="368" spans="1:15">
      <c r="A368" s="263" t="s">
        <v>2616</v>
      </c>
      <c r="B368" s="263" t="s">
        <v>2617</v>
      </c>
      <c r="C368" s="263" t="s">
        <v>1970</v>
      </c>
      <c r="D368" s="264" t="s">
        <v>1907</v>
      </c>
      <c r="E368" s="264" t="s">
        <v>2066</v>
      </c>
      <c r="F368" s="274">
        <v>10390</v>
      </c>
      <c r="G368" s="274">
        <v>78666</v>
      </c>
      <c r="H368" s="275">
        <v>14007.952239341474</v>
      </c>
      <c r="I368" s="275">
        <v>13736.789234925134</v>
      </c>
      <c r="J368" s="275">
        <v>14283.075500704943</v>
      </c>
      <c r="K368" s="275">
        <v>9243.5889982217068</v>
      </c>
      <c r="L368" s="275" t="s">
        <v>1902</v>
      </c>
      <c r="M368" s="275">
        <v>9496.4835545955175</v>
      </c>
      <c r="N368" s="263"/>
      <c r="O368" s="263"/>
    </row>
    <row r="369" spans="1:15">
      <c r="A369" s="263" t="s">
        <v>2618</v>
      </c>
      <c r="B369" s="263" t="s">
        <v>2619</v>
      </c>
      <c r="C369" s="263" t="s">
        <v>1970</v>
      </c>
      <c r="D369" s="264" t="s">
        <v>1907</v>
      </c>
      <c r="E369" s="264" t="s">
        <v>1982</v>
      </c>
      <c r="F369" s="274">
        <v>11420</v>
      </c>
      <c r="G369" s="274">
        <v>94763</v>
      </c>
      <c r="H369" s="275">
        <v>12610.155589898503</v>
      </c>
      <c r="I369" s="275">
        <v>12376.86631238916</v>
      </c>
      <c r="J369" s="275">
        <v>12846.693499548734</v>
      </c>
      <c r="K369" s="275">
        <v>9243.5889982217068</v>
      </c>
      <c r="L369" s="275" t="s">
        <v>1902</v>
      </c>
      <c r="M369" s="275">
        <v>9496.4835545955175</v>
      </c>
      <c r="N369" s="263"/>
      <c r="O369" s="263"/>
    </row>
    <row r="370" spans="1:15">
      <c r="A370" s="263" t="s">
        <v>2620</v>
      </c>
      <c r="B370" s="263" t="s">
        <v>2621</v>
      </c>
      <c r="C370" s="263" t="s">
        <v>1970</v>
      </c>
      <c r="D370" s="264" t="s">
        <v>1907</v>
      </c>
      <c r="E370" s="264" t="s">
        <v>2048</v>
      </c>
      <c r="F370" s="274">
        <v>8605</v>
      </c>
      <c r="G370" s="274">
        <v>117028</v>
      </c>
      <c r="H370" s="275">
        <v>8306.2305179293453</v>
      </c>
      <c r="I370" s="275">
        <v>8121.962558199144</v>
      </c>
      <c r="J370" s="275">
        <v>8493.4580008444536</v>
      </c>
      <c r="K370" s="275">
        <v>9243.5889982217068</v>
      </c>
      <c r="L370" s="275" t="s">
        <v>1905</v>
      </c>
      <c r="M370" s="275">
        <v>9496.4835545955175</v>
      </c>
      <c r="N370" s="263"/>
      <c r="O370" s="263"/>
    </row>
    <row r="371" spans="1:15">
      <c r="A371" s="263" t="s">
        <v>2622</v>
      </c>
      <c r="B371" s="263" t="s">
        <v>2623</v>
      </c>
      <c r="C371" s="263" t="s">
        <v>1970</v>
      </c>
      <c r="D371" s="264" t="s">
        <v>1907</v>
      </c>
      <c r="E371" s="264" t="s">
        <v>2048</v>
      </c>
      <c r="F371" s="274">
        <v>11479</v>
      </c>
      <c r="G371" s="274">
        <v>98147</v>
      </c>
      <c r="H371" s="275">
        <v>13069.070241281383</v>
      </c>
      <c r="I371" s="275">
        <v>12822.177755896844</v>
      </c>
      <c r="J371" s="275">
        <v>13319.391873224167</v>
      </c>
      <c r="K371" s="275">
        <v>9243.5889982217068</v>
      </c>
      <c r="L371" s="275" t="s">
        <v>1902</v>
      </c>
      <c r="M371" s="275">
        <v>9496.4835545955175</v>
      </c>
      <c r="N371" s="263"/>
      <c r="O371" s="263"/>
    </row>
    <row r="372" spans="1:15">
      <c r="M372" s="275"/>
      <c r="N372" s="263"/>
      <c r="O372" s="263"/>
    </row>
    <row r="373" spans="1:15">
      <c r="M373" s="275"/>
      <c r="N373" s="263"/>
      <c r="O373" s="263"/>
    </row>
    <row r="374" spans="1:15">
      <c r="M374" s="275"/>
      <c r="N374" s="263"/>
      <c r="O374" s="263"/>
    </row>
    <row r="375" spans="1:15">
      <c r="M375" s="275"/>
      <c r="N375" s="263"/>
      <c r="O375" s="263"/>
    </row>
    <row r="376" spans="1:15">
      <c r="M376" s="275"/>
      <c r="N376" s="263"/>
      <c r="O376" s="263"/>
    </row>
    <row r="377" spans="1:15">
      <c r="M377" s="275"/>
      <c r="N377" s="263"/>
      <c r="O377" s="263"/>
    </row>
    <row r="378" spans="1:15">
      <c r="M378" s="275"/>
      <c r="N378" s="263"/>
      <c r="O378" s="263"/>
    </row>
    <row r="379" spans="1:15">
      <c r="M379" s="275"/>
      <c r="N379" s="263"/>
      <c r="O379" s="263"/>
    </row>
    <row r="380" spans="1:15">
      <c r="M380" s="275"/>
      <c r="N380" s="263"/>
      <c r="O380" s="263"/>
    </row>
    <row r="381" spans="1:15">
      <c r="M381" s="275"/>
      <c r="N381" s="263"/>
      <c r="O381" s="263"/>
    </row>
    <row r="382" spans="1:15">
      <c r="M382" s="275"/>
      <c r="N382" s="263"/>
      <c r="O382" s="263"/>
    </row>
    <row r="383" spans="1:15">
      <c r="M383" s="275"/>
      <c r="N383" s="263"/>
      <c r="O383" s="263"/>
    </row>
    <row r="384" spans="1:15">
      <c r="M384" s="275"/>
      <c r="N384" s="263"/>
      <c r="O384" s="263"/>
    </row>
    <row r="385" spans="13:15">
      <c r="M385" s="275"/>
      <c r="N385" s="263"/>
      <c r="O385" s="263"/>
    </row>
    <row r="386" spans="13:15">
      <c r="M386" s="275"/>
      <c r="N386" s="263"/>
      <c r="O386" s="263"/>
    </row>
    <row r="387" spans="13:15">
      <c r="M387" s="275"/>
      <c r="N387" s="263"/>
      <c r="O387" s="263"/>
    </row>
    <row r="388" spans="13:15">
      <c r="M388" s="275"/>
      <c r="N388" s="263"/>
      <c r="O388" s="263"/>
    </row>
    <row r="389" spans="13:15">
      <c r="M389" s="275"/>
      <c r="N389" s="263"/>
      <c r="O389" s="263"/>
    </row>
    <row r="390" spans="13:15">
      <c r="M390" s="275"/>
      <c r="N390" s="263"/>
      <c r="O390" s="263"/>
    </row>
    <row r="391" spans="13:15">
      <c r="M391" s="275"/>
      <c r="N391" s="263"/>
      <c r="O391" s="263"/>
    </row>
    <row r="392" spans="13:15">
      <c r="M392" s="275"/>
      <c r="N392" s="263"/>
      <c r="O392" s="263"/>
    </row>
    <row r="393" spans="13:15">
      <c r="M393" s="275"/>
      <c r="N393" s="263"/>
      <c r="O393" s="263"/>
    </row>
    <row r="394" spans="13:15">
      <c r="M394" s="275"/>
      <c r="N394" s="263"/>
      <c r="O394" s="263"/>
    </row>
    <row r="395" spans="13:15">
      <c r="M395" s="275"/>
      <c r="N395" s="263"/>
      <c r="O395" s="263"/>
    </row>
    <row r="396" spans="13:15">
      <c r="M396" s="275"/>
      <c r="N396" s="263"/>
      <c r="O396" s="263"/>
    </row>
    <row r="397" spans="13:15">
      <c r="M397" s="275"/>
      <c r="N397" s="263"/>
      <c r="O397" s="263"/>
    </row>
    <row r="398" spans="13:15">
      <c r="M398" s="275"/>
      <c r="N398" s="263"/>
      <c r="O398" s="263"/>
    </row>
    <row r="399" spans="13:15">
      <c r="M399" s="275"/>
      <c r="N399" s="263"/>
      <c r="O399" s="263"/>
    </row>
    <row r="400" spans="13:15">
      <c r="M400" s="275"/>
      <c r="N400" s="263"/>
      <c r="O400" s="263"/>
    </row>
    <row r="401" spans="13:15">
      <c r="M401" s="275"/>
      <c r="N401" s="263"/>
      <c r="O401" s="263"/>
    </row>
    <row r="402" spans="13:15">
      <c r="M402" s="275"/>
      <c r="N402" s="263"/>
      <c r="O402" s="263"/>
    </row>
    <row r="403" spans="13:15">
      <c r="M403" s="275"/>
      <c r="N403" s="263"/>
      <c r="O403" s="263"/>
    </row>
    <row r="404" spans="13:15">
      <c r="M404" s="275"/>
      <c r="N404" s="263"/>
      <c r="O404" s="263"/>
    </row>
    <row r="405" spans="13:15">
      <c r="M405" s="275"/>
      <c r="N405" s="263"/>
      <c r="O405" s="263"/>
    </row>
    <row r="406" spans="13:15">
      <c r="M406" s="275"/>
      <c r="N406" s="263"/>
      <c r="O406" s="263"/>
    </row>
    <row r="407" spans="13:15">
      <c r="M407" s="275"/>
      <c r="N407" s="263"/>
      <c r="O407" s="263"/>
    </row>
    <row r="408" spans="13:15">
      <c r="M408" s="275"/>
      <c r="N408" s="263"/>
      <c r="O408" s="263"/>
    </row>
    <row r="409" spans="13:15">
      <c r="M409" s="275"/>
      <c r="N409" s="263"/>
      <c r="O409" s="263"/>
    </row>
    <row r="410" spans="13:15">
      <c r="M410" s="275"/>
      <c r="N410" s="263"/>
      <c r="O410" s="263"/>
    </row>
    <row r="411" spans="13:15">
      <c r="M411" s="275"/>
      <c r="N411" s="263"/>
      <c r="O411" s="263"/>
    </row>
    <row r="412" spans="13:15">
      <c r="M412" s="275"/>
      <c r="N412" s="263"/>
      <c r="O412" s="263"/>
    </row>
    <row r="413" spans="13:15">
      <c r="M413" s="275"/>
      <c r="N413" s="263"/>
      <c r="O413" s="263"/>
    </row>
    <row r="414" spans="13:15">
      <c r="M414" s="275"/>
      <c r="N414" s="263"/>
      <c r="O414" s="263"/>
    </row>
    <row r="415" spans="13:15">
      <c r="M415" s="275"/>
      <c r="N415" s="263"/>
      <c r="O415" s="263"/>
    </row>
    <row r="416" spans="13:15">
      <c r="M416" s="275"/>
      <c r="N416" s="263"/>
      <c r="O416" s="263"/>
    </row>
    <row r="417" spans="13:15">
      <c r="M417" s="275"/>
      <c r="N417" s="263"/>
      <c r="O417" s="263"/>
    </row>
    <row r="418" spans="13:15">
      <c r="M418" s="275"/>
      <c r="N418" s="263"/>
      <c r="O418" s="263"/>
    </row>
    <row r="419" spans="13:15">
      <c r="M419" s="275"/>
      <c r="N419" s="263"/>
      <c r="O419" s="263"/>
    </row>
    <row r="420" spans="13:15">
      <c r="M420" s="275"/>
      <c r="N420" s="263"/>
      <c r="O420" s="263"/>
    </row>
    <row r="421" spans="13:15">
      <c r="M421" s="275"/>
      <c r="N421" s="263"/>
      <c r="O421" s="263"/>
    </row>
    <row r="422" spans="13:15">
      <c r="M422" s="275"/>
      <c r="N422" s="263"/>
      <c r="O422" s="263"/>
    </row>
    <row r="423" spans="13:15">
      <c r="M423" s="275"/>
      <c r="N423" s="263"/>
      <c r="O423" s="263"/>
    </row>
    <row r="424" spans="13:15">
      <c r="M424" s="275"/>
      <c r="N424" s="263"/>
      <c r="O424" s="263"/>
    </row>
    <row r="425" spans="13:15">
      <c r="M425" s="275"/>
      <c r="N425" s="263"/>
      <c r="O425" s="263"/>
    </row>
    <row r="426" spans="13:15">
      <c r="M426" s="275"/>
      <c r="N426" s="263"/>
      <c r="O426" s="263"/>
    </row>
    <row r="427" spans="13:15">
      <c r="M427" s="275"/>
      <c r="N427" s="263"/>
      <c r="O427" s="263"/>
    </row>
    <row r="428" spans="13:15">
      <c r="M428" s="275"/>
      <c r="N428" s="263"/>
      <c r="O428" s="263"/>
    </row>
    <row r="429" spans="13:15">
      <c r="M429" s="275"/>
      <c r="N429" s="263"/>
      <c r="O429" s="263"/>
    </row>
    <row r="430" spans="13:15">
      <c r="M430" s="275"/>
      <c r="N430" s="263"/>
      <c r="O430" s="263"/>
    </row>
    <row r="431" spans="13:15">
      <c r="M431" s="275"/>
      <c r="N431" s="263"/>
      <c r="O431" s="263"/>
    </row>
    <row r="432" spans="13:15">
      <c r="M432" s="275"/>
      <c r="N432" s="263"/>
      <c r="O432" s="263"/>
    </row>
    <row r="433" spans="13:15">
      <c r="M433" s="275"/>
      <c r="N433" s="263"/>
      <c r="O433" s="263"/>
    </row>
    <row r="434" spans="13:15">
      <c r="M434" s="275"/>
      <c r="N434" s="263"/>
      <c r="O434" s="263"/>
    </row>
    <row r="435" spans="13:15">
      <c r="M435" s="275"/>
      <c r="N435" s="263"/>
      <c r="O435" s="263"/>
    </row>
    <row r="436" spans="13:15">
      <c r="M436" s="275"/>
      <c r="N436" s="263"/>
      <c r="O436" s="263"/>
    </row>
    <row r="437" spans="13:15">
      <c r="M437" s="275"/>
      <c r="N437" s="263"/>
      <c r="O437" s="263"/>
    </row>
    <row r="438" spans="13:15">
      <c r="M438" s="275"/>
      <c r="N438" s="263"/>
      <c r="O438" s="263"/>
    </row>
    <row r="439" spans="13:15">
      <c r="M439" s="275"/>
      <c r="N439" s="263"/>
      <c r="O439" s="263"/>
    </row>
    <row r="440" spans="13:15">
      <c r="M440" s="275"/>
      <c r="N440" s="263"/>
      <c r="O440" s="263"/>
    </row>
    <row r="441" spans="13:15">
      <c r="M441" s="275"/>
      <c r="N441" s="263"/>
      <c r="O441" s="263"/>
    </row>
    <row r="442" spans="13:15">
      <c r="M442" s="275"/>
      <c r="N442" s="263"/>
      <c r="O442" s="263"/>
    </row>
    <row r="443" spans="13:15">
      <c r="M443" s="275"/>
      <c r="N443" s="263"/>
      <c r="O443" s="263"/>
    </row>
    <row r="444" spans="13:15">
      <c r="M444" s="275"/>
      <c r="N444" s="263"/>
      <c r="O444" s="263"/>
    </row>
    <row r="445" spans="13:15">
      <c r="M445" s="275"/>
      <c r="N445" s="263"/>
      <c r="O445" s="263"/>
    </row>
    <row r="446" spans="13:15">
      <c r="M446" s="275"/>
      <c r="N446" s="263"/>
      <c r="O446" s="263"/>
    </row>
    <row r="447" spans="13:15">
      <c r="M447" s="275"/>
      <c r="N447" s="263"/>
      <c r="O447" s="26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46"/>
  <sheetViews>
    <sheetView zoomScaleNormal="100" workbookViewId="0">
      <selection activeCell="I8" sqref="I8"/>
    </sheetView>
  </sheetViews>
  <sheetFormatPr defaultRowHeight="15"/>
  <cols>
    <col min="1" max="1" width="12" customWidth="1"/>
    <col min="2" max="2" width="17" customWidth="1"/>
    <col min="3" max="6" width="10.140625" customWidth="1"/>
    <col min="7" max="7" width="12.42578125" customWidth="1"/>
    <col min="8" max="8" width="17.5703125" customWidth="1"/>
    <col min="9" max="9" width="34.7109375" customWidth="1"/>
  </cols>
  <sheetData>
    <row r="1" spans="1:9" ht="18.75">
      <c r="A1" s="9" t="s">
        <v>437</v>
      </c>
    </row>
    <row r="3" spans="1:9">
      <c r="A3" t="s">
        <v>1</v>
      </c>
      <c r="B3" s="2" t="s">
        <v>438</v>
      </c>
    </row>
    <row r="4" spans="1:9">
      <c r="A4" t="s">
        <v>3</v>
      </c>
      <c r="B4" s="2" t="s">
        <v>439</v>
      </c>
    </row>
    <row r="5" spans="1:9">
      <c r="A5" s="10"/>
      <c r="B5" s="10"/>
      <c r="C5" s="11"/>
      <c r="D5" s="10"/>
      <c r="E5" s="10"/>
      <c r="F5" s="12"/>
      <c r="G5" s="13"/>
    </row>
    <row r="6" spans="1:9" ht="37.5" customHeight="1">
      <c r="A6" s="14"/>
      <c r="B6" s="14"/>
      <c r="C6" s="15" t="s">
        <v>440</v>
      </c>
      <c r="D6" s="15"/>
      <c r="E6" s="15"/>
      <c r="F6" s="15"/>
      <c r="G6" s="15"/>
      <c r="H6" s="15"/>
      <c r="I6" s="15"/>
    </row>
    <row r="7" spans="1:9" ht="37.5" customHeight="1">
      <c r="A7" s="16" t="s">
        <v>441</v>
      </c>
      <c r="B7" s="16" t="s">
        <v>442</v>
      </c>
      <c r="C7" s="17" t="s">
        <v>443</v>
      </c>
      <c r="D7" s="17" t="s">
        <v>444</v>
      </c>
      <c r="E7" s="17" t="s">
        <v>445</v>
      </c>
      <c r="F7" s="18" t="s">
        <v>446</v>
      </c>
      <c r="G7" s="19" t="s">
        <v>447</v>
      </c>
      <c r="H7" s="20" t="s">
        <v>448</v>
      </c>
      <c r="I7" s="20" t="s">
        <v>449</v>
      </c>
    </row>
    <row r="8" spans="1:9">
      <c r="A8" s="21" t="s">
        <v>450</v>
      </c>
      <c r="B8" s="21" t="s">
        <v>13</v>
      </c>
      <c r="C8" s="22">
        <v>1257.3766972493356</v>
      </c>
      <c r="D8" s="22">
        <v>1163.851641907331</v>
      </c>
      <c r="E8" s="22">
        <v>1356.3250845609882</v>
      </c>
      <c r="F8" s="23">
        <v>690.50344137141622</v>
      </c>
      <c r="G8" s="5">
        <v>284</v>
      </c>
      <c r="H8" s="5" t="s">
        <v>451</v>
      </c>
      <c r="I8" s="24" t="s">
        <v>452</v>
      </c>
    </row>
    <row r="9" spans="1:9">
      <c r="A9" s="21" t="s">
        <v>453</v>
      </c>
      <c r="B9" s="21" t="s">
        <v>61</v>
      </c>
      <c r="C9" s="22">
        <v>1335.8675608631959</v>
      </c>
      <c r="D9" s="22">
        <v>1212.3074594140589</v>
      </c>
      <c r="E9" s="22">
        <v>1468.4817298362925</v>
      </c>
      <c r="F9" s="23">
        <v>439.38844553123221</v>
      </c>
      <c r="G9" s="5">
        <v>245</v>
      </c>
      <c r="H9" s="5" t="s">
        <v>451</v>
      </c>
      <c r="I9" s="24" t="s">
        <v>452</v>
      </c>
    </row>
    <row r="10" spans="1:9">
      <c r="A10" s="21" t="s">
        <v>454</v>
      </c>
      <c r="B10" s="21" t="s">
        <v>88</v>
      </c>
      <c r="C10" s="22">
        <v>1282.6548577483939</v>
      </c>
      <c r="D10" s="22">
        <v>1190.600255515332</v>
      </c>
      <c r="E10" s="22">
        <v>1379.8174879978997</v>
      </c>
      <c r="F10" s="23">
        <v>752.11359029537368</v>
      </c>
      <c r="G10" s="5">
        <v>275</v>
      </c>
      <c r="H10" s="5" t="s">
        <v>451</v>
      </c>
      <c r="I10" s="24" t="s">
        <v>452</v>
      </c>
    </row>
    <row r="11" spans="1:9">
      <c r="A11" s="21" t="s">
        <v>455</v>
      </c>
      <c r="B11" s="21" t="s">
        <v>133</v>
      </c>
      <c r="C11" s="22">
        <v>1295.1101214055773</v>
      </c>
      <c r="D11" s="22">
        <v>1186.680244892279</v>
      </c>
      <c r="E11" s="22">
        <v>1410.6766514026099</v>
      </c>
      <c r="F11" s="23">
        <v>540.40112269033523</v>
      </c>
      <c r="G11" s="5">
        <v>264</v>
      </c>
      <c r="H11" s="5" t="s">
        <v>451</v>
      </c>
      <c r="I11" s="24" t="s">
        <v>452</v>
      </c>
    </row>
    <row r="12" spans="1:9">
      <c r="A12" s="21" t="s">
        <v>456</v>
      </c>
      <c r="B12" s="21" t="s">
        <v>176</v>
      </c>
      <c r="C12" s="22">
        <v>1374.8919305726192</v>
      </c>
      <c r="D12" s="22">
        <v>1281.6547427033111</v>
      </c>
      <c r="E12" s="22">
        <v>1473.0472037362529</v>
      </c>
      <c r="F12" s="23">
        <v>829.90430625434965</v>
      </c>
      <c r="G12" s="5">
        <v>235</v>
      </c>
      <c r="H12" s="5" t="s">
        <v>451</v>
      </c>
      <c r="I12" s="24" t="s">
        <v>452</v>
      </c>
    </row>
    <row r="13" spans="1:9">
      <c r="A13" s="21" t="s">
        <v>457</v>
      </c>
      <c r="B13" s="21" t="s">
        <v>215</v>
      </c>
      <c r="C13" s="22">
        <v>1419.3885404840919</v>
      </c>
      <c r="D13" s="22">
        <v>1295.2025171629173</v>
      </c>
      <c r="E13" s="22">
        <v>1552.1466691517114</v>
      </c>
      <c r="F13" s="23">
        <v>492.98223771661344</v>
      </c>
      <c r="G13" s="5">
        <v>214</v>
      </c>
      <c r="H13" s="5" t="s">
        <v>17</v>
      </c>
      <c r="I13" s="7" t="s">
        <v>452</v>
      </c>
    </row>
    <row r="14" spans="1:9">
      <c r="A14" s="21" t="s">
        <v>458</v>
      </c>
      <c r="B14" s="21" t="s">
        <v>244</v>
      </c>
      <c r="C14" s="22">
        <v>1540.1253310098302</v>
      </c>
      <c r="D14" s="22">
        <v>1424.0653480452393</v>
      </c>
      <c r="E14" s="22">
        <v>1663.0408389736788</v>
      </c>
      <c r="F14" s="23">
        <v>666.22282834178725</v>
      </c>
      <c r="G14" s="5">
        <v>163</v>
      </c>
      <c r="H14" s="5" t="s">
        <v>17</v>
      </c>
      <c r="I14" s="7" t="s">
        <v>452</v>
      </c>
    </row>
    <row r="15" spans="1:9">
      <c r="A15" s="21" t="s">
        <v>459</v>
      </c>
      <c r="B15" s="21" t="s">
        <v>271</v>
      </c>
      <c r="C15" s="22">
        <v>1544.4243831795739</v>
      </c>
      <c r="D15" s="22">
        <v>1419.8692747508974</v>
      </c>
      <c r="E15" s="22">
        <v>1676.7862563976885</v>
      </c>
      <c r="F15" s="23">
        <v>593.96575010739127</v>
      </c>
      <c r="G15" s="5">
        <v>161</v>
      </c>
      <c r="H15" s="5" t="s">
        <v>17</v>
      </c>
      <c r="I15" s="8" t="s">
        <v>460</v>
      </c>
    </row>
    <row r="16" spans="1:9">
      <c r="A16" s="21" t="s">
        <v>461</v>
      </c>
      <c r="B16" s="21" t="s">
        <v>304</v>
      </c>
      <c r="C16" s="22">
        <v>1315.3409400946146</v>
      </c>
      <c r="D16" s="22">
        <v>1202.6053099547462</v>
      </c>
      <c r="E16" s="22">
        <v>1435.7031370075699</v>
      </c>
      <c r="F16" s="23">
        <v>512.50975072239896</v>
      </c>
      <c r="G16" s="5">
        <v>258</v>
      </c>
      <c r="H16" s="5" t="s">
        <v>451</v>
      </c>
      <c r="I16" s="24" t="s">
        <v>452</v>
      </c>
    </row>
    <row r="17" spans="1:9">
      <c r="A17" s="21" t="s">
        <v>462</v>
      </c>
      <c r="B17" s="21" t="s">
        <v>345</v>
      </c>
      <c r="C17" s="22">
        <v>1319.865740938048</v>
      </c>
      <c r="D17" s="22">
        <v>1226.176453531865</v>
      </c>
      <c r="E17" s="22">
        <v>1418.7606085882471</v>
      </c>
      <c r="F17" s="23">
        <v>750.19473447326459</v>
      </c>
      <c r="G17" s="5">
        <v>253</v>
      </c>
      <c r="H17" s="5" t="s">
        <v>451</v>
      </c>
      <c r="I17" s="24" t="s">
        <v>452</v>
      </c>
    </row>
    <row r="18" spans="1:9">
      <c r="A18" s="21" t="s">
        <v>463</v>
      </c>
      <c r="B18" s="21" t="s">
        <v>404</v>
      </c>
      <c r="C18" s="22">
        <v>1435.9805421264641</v>
      </c>
      <c r="D18" s="22">
        <v>1319.1492804193233</v>
      </c>
      <c r="E18" s="22">
        <v>1560.203608247318</v>
      </c>
      <c r="F18" s="23">
        <v>583.26635649787897</v>
      </c>
      <c r="G18" s="5">
        <v>207</v>
      </c>
      <c r="H18" s="5" t="s">
        <v>17</v>
      </c>
      <c r="I18" s="7" t="s">
        <v>452</v>
      </c>
    </row>
    <row r="19" spans="1:9">
      <c r="A19" s="25" t="s">
        <v>464</v>
      </c>
      <c r="B19" s="25" t="s">
        <v>465</v>
      </c>
      <c r="C19" s="22">
        <v>1676.3292312454512</v>
      </c>
      <c r="D19" s="22">
        <v>1670.9888824125564</v>
      </c>
      <c r="E19" s="22">
        <v>1681.6822022147151</v>
      </c>
      <c r="F19" s="23">
        <v>391387.87586666807</v>
      </c>
      <c r="G19" s="5"/>
      <c r="H19" s="23"/>
      <c r="I19" s="23"/>
    </row>
    <row r="20" spans="1:9">
      <c r="A20" s="10"/>
      <c r="B20" s="10"/>
      <c r="C20" s="11"/>
      <c r="D20" s="26"/>
      <c r="E20" s="26"/>
      <c r="F20" s="27"/>
      <c r="G20" s="27"/>
      <c r="H20" s="27"/>
      <c r="I20" s="27"/>
    </row>
    <row r="21" spans="1:9" ht="37.5" customHeight="1">
      <c r="A21" s="10"/>
      <c r="B21" s="10"/>
      <c r="C21" s="11"/>
      <c r="D21" s="26"/>
      <c r="E21" s="26"/>
      <c r="F21" s="28"/>
      <c r="G21" s="29" t="s">
        <v>466</v>
      </c>
      <c r="H21" s="30" t="s">
        <v>467</v>
      </c>
      <c r="I21" s="12"/>
    </row>
    <row r="22" spans="1:9" ht="37.5" customHeight="1">
      <c r="A22" s="10"/>
      <c r="B22" s="10"/>
      <c r="C22" s="11"/>
      <c r="D22" s="26"/>
      <c r="E22" s="26"/>
      <c r="F22" s="31"/>
      <c r="G22" s="32"/>
      <c r="H22" s="33" t="s">
        <v>468</v>
      </c>
      <c r="I22" s="12"/>
    </row>
    <row r="23" spans="1:9" ht="37.5" customHeight="1">
      <c r="A23" s="10"/>
      <c r="B23" s="10"/>
      <c r="C23" s="11"/>
      <c r="D23" s="26"/>
      <c r="E23" s="26"/>
      <c r="F23" s="34"/>
      <c r="G23" s="35" t="s">
        <v>469</v>
      </c>
      <c r="H23" s="36"/>
      <c r="I23" s="12"/>
    </row>
    <row r="27" spans="1:9" s="14" customFormat="1" ht="37.5" customHeight="1">
      <c r="C27" s="15" t="s">
        <v>470</v>
      </c>
      <c r="D27" s="15"/>
      <c r="E27" s="15"/>
      <c r="F27" s="15"/>
      <c r="G27" s="15"/>
      <c r="H27" s="15"/>
      <c r="I27" s="15"/>
    </row>
    <row r="28" spans="1:9" s="37" customFormat="1" ht="37.5" customHeight="1">
      <c r="A28" s="16" t="s">
        <v>441</v>
      </c>
      <c r="B28" s="16" t="s">
        <v>442</v>
      </c>
      <c r="C28" s="17" t="s">
        <v>443</v>
      </c>
      <c r="D28" s="17" t="s">
        <v>444</v>
      </c>
      <c r="E28" s="17" t="s">
        <v>445</v>
      </c>
      <c r="F28" s="18" t="s">
        <v>446</v>
      </c>
      <c r="G28" s="19" t="s">
        <v>447</v>
      </c>
      <c r="H28" s="20" t="s">
        <v>448</v>
      </c>
      <c r="I28" s="20" t="s">
        <v>449</v>
      </c>
    </row>
    <row r="29" spans="1:9" s="10" customFormat="1">
      <c r="A29" s="21" t="s">
        <v>450</v>
      </c>
      <c r="B29" s="21" t="s">
        <v>13</v>
      </c>
      <c r="C29" s="22">
        <v>591.49815739897224</v>
      </c>
      <c r="D29" s="22">
        <v>533.2105437853902</v>
      </c>
      <c r="E29" s="22">
        <v>654.31052925877873</v>
      </c>
      <c r="F29" s="23">
        <v>393.27654716586801</v>
      </c>
      <c r="G29" s="5">
        <v>304</v>
      </c>
      <c r="H29" s="5" t="s">
        <v>451</v>
      </c>
      <c r="I29" s="24" t="s">
        <v>452</v>
      </c>
    </row>
    <row r="30" spans="1:9" s="10" customFormat="1">
      <c r="A30" s="21" t="s">
        <v>453</v>
      </c>
      <c r="B30" s="21" t="s">
        <v>61</v>
      </c>
      <c r="C30" s="22">
        <v>633.80596591435028</v>
      </c>
      <c r="D30" s="22">
        <v>555.53507317000515</v>
      </c>
      <c r="E30" s="22">
        <v>718.88999067829889</v>
      </c>
      <c r="F30" s="23">
        <v>243.18229781441147</v>
      </c>
      <c r="G30" s="5">
        <v>275</v>
      </c>
      <c r="H30" s="5" t="s">
        <v>451</v>
      </c>
      <c r="I30" s="24" t="s">
        <v>452</v>
      </c>
    </row>
    <row r="31" spans="1:9" s="10" customFormat="1">
      <c r="A31" s="21" t="s">
        <v>454</v>
      </c>
      <c r="B31" s="21" t="s">
        <v>88</v>
      </c>
      <c r="C31" s="22">
        <v>622.27028921955798</v>
      </c>
      <c r="D31" s="22">
        <v>563.26661485175748</v>
      </c>
      <c r="E31" s="22">
        <v>685.71867007131561</v>
      </c>
      <c r="F31" s="23">
        <v>416.65394520759162</v>
      </c>
      <c r="G31" s="5">
        <v>282</v>
      </c>
      <c r="H31" s="5" t="s">
        <v>451</v>
      </c>
      <c r="I31" s="24" t="s">
        <v>452</v>
      </c>
    </row>
    <row r="32" spans="1:9" s="10" customFormat="1">
      <c r="A32" s="21" t="s">
        <v>455</v>
      </c>
      <c r="B32" s="21" t="s">
        <v>133</v>
      </c>
      <c r="C32" s="22">
        <v>679.7924672456935</v>
      </c>
      <c r="D32" s="22">
        <v>605.44079637059588</v>
      </c>
      <c r="E32" s="22">
        <v>759.77600968425145</v>
      </c>
      <c r="F32" s="23">
        <v>318.67907444515095</v>
      </c>
      <c r="G32" s="5">
        <v>230</v>
      </c>
      <c r="H32" s="5" t="s">
        <v>17</v>
      </c>
      <c r="I32" s="7" t="s">
        <v>452</v>
      </c>
    </row>
    <row r="33" spans="1:9" s="10" customFormat="1">
      <c r="A33" s="21" t="s">
        <v>456</v>
      </c>
      <c r="B33" s="21" t="s">
        <v>176</v>
      </c>
      <c r="C33" s="22">
        <v>721.9097968931253</v>
      </c>
      <c r="D33" s="22">
        <v>659.17248048178249</v>
      </c>
      <c r="E33" s="22">
        <v>788.94049270893072</v>
      </c>
      <c r="F33" s="23">
        <v>501.2406343128257</v>
      </c>
      <c r="G33" s="5">
        <v>204</v>
      </c>
      <c r="H33" s="5" t="s">
        <v>17</v>
      </c>
      <c r="I33" s="7" t="s">
        <v>452</v>
      </c>
    </row>
    <row r="34" spans="1:9" s="10" customFormat="1">
      <c r="A34" s="21" t="s">
        <v>457</v>
      </c>
      <c r="B34" s="21" t="s">
        <v>215</v>
      </c>
      <c r="C34" s="22">
        <v>677.24495654249461</v>
      </c>
      <c r="D34" s="22">
        <v>596.9924304913277</v>
      </c>
      <c r="E34" s="22">
        <v>763.12185980732932</v>
      </c>
      <c r="F34" s="23">
        <v>270.86775496312157</v>
      </c>
      <c r="G34" s="5">
        <v>232</v>
      </c>
      <c r="H34" s="5" t="s">
        <v>17</v>
      </c>
      <c r="I34" s="7" t="s">
        <v>452</v>
      </c>
    </row>
    <row r="35" spans="1:9" s="10" customFormat="1">
      <c r="A35" s="21" t="s">
        <v>458</v>
      </c>
      <c r="B35" s="21" t="s">
        <v>244</v>
      </c>
      <c r="C35" s="22">
        <v>789.41643386828184</v>
      </c>
      <c r="D35" s="22">
        <v>710.94813710388723</v>
      </c>
      <c r="E35" s="22">
        <v>872.97260735003294</v>
      </c>
      <c r="F35" s="23">
        <v>380.25612190789315</v>
      </c>
      <c r="G35" s="5">
        <v>156</v>
      </c>
      <c r="H35" s="5" t="s">
        <v>17</v>
      </c>
      <c r="I35" s="8" t="s">
        <v>460</v>
      </c>
    </row>
    <row r="36" spans="1:9" s="10" customFormat="1">
      <c r="A36" s="21" t="s">
        <v>459</v>
      </c>
      <c r="B36" s="21" t="s">
        <v>271</v>
      </c>
      <c r="C36" s="22">
        <v>795.34381987323445</v>
      </c>
      <c r="D36" s="22">
        <v>712.75334960256134</v>
      </c>
      <c r="E36" s="22">
        <v>884.37211181462862</v>
      </c>
      <c r="F36" s="23">
        <v>344.5893074234686</v>
      </c>
      <c r="G36" s="5">
        <v>145</v>
      </c>
      <c r="H36" s="5" t="s">
        <v>17</v>
      </c>
      <c r="I36" s="8" t="s">
        <v>460</v>
      </c>
    </row>
    <row r="37" spans="1:9" s="10" customFormat="1">
      <c r="A37" s="21" t="s">
        <v>461</v>
      </c>
      <c r="B37" s="21" t="s">
        <v>304</v>
      </c>
      <c r="C37" s="22">
        <v>673.42359986205133</v>
      </c>
      <c r="D37" s="22">
        <v>597.50621688015042</v>
      </c>
      <c r="E37" s="22">
        <v>755.80838610098795</v>
      </c>
      <c r="F37" s="23">
        <v>295.07893637680962</v>
      </c>
      <c r="G37" s="5">
        <v>236</v>
      </c>
      <c r="H37" s="5" t="s">
        <v>451</v>
      </c>
      <c r="I37" s="24" t="s">
        <v>452</v>
      </c>
    </row>
    <row r="38" spans="1:9" s="10" customFormat="1">
      <c r="A38" s="21" t="s">
        <v>462</v>
      </c>
      <c r="B38" s="21" t="s">
        <v>345</v>
      </c>
      <c r="C38" s="22">
        <v>649.08796161417501</v>
      </c>
      <c r="D38" s="22">
        <v>587.14669216192681</v>
      </c>
      <c r="E38" s="22">
        <v>715.68176482464094</v>
      </c>
      <c r="F38" s="23">
        <v>418.97389447723168</v>
      </c>
      <c r="G38" s="5">
        <v>259</v>
      </c>
      <c r="H38" s="5" t="s">
        <v>451</v>
      </c>
      <c r="I38" s="24" t="s">
        <v>452</v>
      </c>
    </row>
    <row r="39" spans="1:9" s="10" customFormat="1">
      <c r="A39" s="21" t="s">
        <v>463</v>
      </c>
      <c r="B39" s="21" t="s">
        <v>404</v>
      </c>
      <c r="C39" s="22">
        <v>696.78860249615047</v>
      </c>
      <c r="D39" s="22">
        <v>621.77426442324258</v>
      </c>
      <c r="E39" s="22">
        <v>777.25015795414458</v>
      </c>
      <c r="F39" s="23">
        <v>326.21608571403061</v>
      </c>
      <c r="G39" s="5">
        <v>218</v>
      </c>
      <c r="H39" s="5" t="s">
        <v>17</v>
      </c>
      <c r="I39" s="7" t="s">
        <v>452</v>
      </c>
    </row>
    <row r="40" spans="1:9" s="10" customFormat="1">
      <c r="A40" s="25" t="s">
        <v>471</v>
      </c>
      <c r="B40" s="25" t="s">
        <v>472</v>
      </c>
      <c r="C40" s="22">
        <v>705.47965178212996</v>
      </c>
      <c r="D40" s="22">
        <v>697.58272975799093</v>
      </c>
      <c r="E40" s="22">
        <v>713.4432121714874</v>
      </c>
      <c r="F40" s="23">
        <v>30911.61622231514</v>
      </c>
      <c r="G40" s="5"/>
      <c r="H40" s="5"/>
      <c r="I40" s="5"/>
    </row>
    <row r="41" spans="1:9" s="10" customFormat="1">
      <c r="A41" s="25" t="s">
        <v>464</v>
      </c>
      <c r="B41" s="25" t="s">
        <v>465</v>
      </c>
      <c r="C41" s="22">
        <v>831.83845489154317</v>
      </c>
      <c r="D41" s="22">
        <v>828.33289414617013</v>
      </c>
      <c r="E41" s="22">
        <v>835.35511420789624</v>
      </c>
      <c r="F41" s="23">
        <v>218324.0344131476</v>
      </c>
      <c r="G41" s="5"/>
      <c r="H41" s="5"/>
      <c r="I41" s="5"/>
    </row>
    <row r="42" spans="1:9" s="10" customFormat="1" ht="12.75">
      <c r="C42" s="11"/>
      <c r="D42" s="26"/>
      <c r="E42" s="26"/>
      <c r="F42" s="27"/>
      <c r="G42" s="27"/>
      <c r="H42" s="27"/>
      <c r="I42" s="27"/>
    </row>
    <row r="43" spans="1:9" s="10" customFormat="1" ht="37.5" customHeight="1">
      <c r="C43" s="11"/>
      <c r="D43" s="26"/>
      <c r="E43" s="26"/>
      <c r="F43" s="28"/>
      <c r="G43" s="29" t="s">
        <v>466</v>
      </c>
      <c r="H43" s="30" t="s">
        <v>467</v>
      </c>
      <c r="I43" s="12"/>
    </row>
    <row r="44" spans="1:9" s="10" customFormat="1" ht="37.5" customHeight="1">
      <c r="C44" s="11"/>
      <c r="D44" s="26"/>
      <c r="E44" s="26"/>
      <c r="F44" s="31"/>
      <c r="G44" s="32"/>
      <c r="H44" s="33" t="s">
        <v>468</v>
      </c>
      <c r="I44" s="12"/>
    </row>
    <row r="45" spans="1:9" s="10" customFormat="1" ht="37.5" customHeight="1">
      <c r="C45" s="11"/>
      <c r="D45" s="26"/>
      <c r="E45" s="26"/>
      <c r="F45" s="34"/>
      <c r="G45" s="35" t="s">
        <v>469</v>
      </c>
      <c r="H45" s="36"/>
      <c r="I45" s="12"/>
    </row>
    <row r="46" spans="1:9" s="10" customFormat="1" ht="12.75">
      <c r="C46" s="11"/>
      <c r="D46" s="26"/>
      <c r="E46" s="26"/>
      <c r="F46" s="12"/>
      <c r="G46" s="12"/>
      <c r="H46" s="12"/>
      <c r="I46" s="12"/>
    </row>
  </sheetData>
  <mergeCells count="6">
    <mergeCell ref="C6:I6"/>
    <mergeCell ref="G21:G22"/>
    <mergeCell ref="H22:H23"/>
    <mergeCell ref="C27:I27"/>
    <mergeCell ref="G43:G44"/>
    <mergeCell ref="H44:H45"/>
  </mergeCells>
  <hyperlinks>
    <hyperlink ref="B3" r:id="rId1"/>
    <hyperlink ref="B4" r:id="rId2"/>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dimension ref="A1:M59"/>
  <sheetViews>
    <sheetView workbookViewId="0">
      <selection activeCell="D10" sqref="D10"/>
    </sheetView>
  </sheetViews>
  <sheetFormatPr defaultRowHeight="15"/>
  <cols>
    <col min="1" max="1" width="11.85546875" customWidth="1"/>
    <col min="2" max="2" width="21.7109375" customWidth="1"/>
    <col min="3" max="3" width="12.140625" customWidth="1"/>
    <col min="4" max="9" width="13" customWidth="1"/>
    <col min="10" max="10" width="40.140625" customWidth="1"/>
    <col min="12" max="12" width="14.42578125" customWidth="1"/>
    <col min="13" max="13" width="16.85546875" customWidth="1"/>
  </cols>
  <sheetData>
    <row r="1" spans="1:13" ht="18.75">
      <c r="A1" s="1" t="s">
        <v>473</v>
      </c>
    </row>
    <row r="2" spans="1:13" ht="15" customHeight="1">
      <c r="A2" s="1"/>
    </row>
    <row r="3" spans="1:13">
      <c r="A3" t="s">
        <v>1</v>
      </c>
      <c r="B3" s="2" t="s">
        <v>474</v>
      </c>
    </row>
    <row r="4" spans="1:13">
      <c r="A4" s="3" t="s">
        <v>3</v>
      </c>
      <c r="B4" s="2" t="s">
        <v>475</v>
      </c>
    </row>
    <row r="6" spans="1:13" ht="51">
      <c r="A6" s="38" t="s">
        <v>476</v>
      </c>
      <c r="B6" s="38" t="s">
        <v>477</v>
      </c>
      <c r="C6" s="38" t="s">
        <v>478</v>
      </c>
      <c r="D6" s="38" t="s">
        <v>479</v>
      </c>
      <c r="E6" s="39" t="s">
        <v>480</v>
      </c>
      <c r="F6" s="39" t="s">
        <v>481</v>
      </c>
      <c r="G6" s="39" t="s">
        <v>482</v>
      </c>
      <c r="H6" s="38" t="s">
        <v>483</v>
      </c>
      <c r="I6" s="39" t="s">
        <v>484</v>
      </c>
      <c r="J6" s="40" t="s">
        <v>485</v>
      </c>
      <c r="K6" s="4" t="s">
        <v>486</v>
      </c>
      <c r="L6" s="41" t="s">
        <v>487</v>
      </c>
      <c r="M6" s="41" t="s">
        <v>449</v>
      </c>
    </row>
    <row r="7" spans="1:13">
      <c r="A7" s="42" t="s">
        <v>488</v>
      </c>
      <c r="B7" s="42"/>
      <c r="C7" s="43"/>
      <c r="D7" s="44">
        <v>80093</v>
      </c>
      <c r="E7" s="45">
        <v>0.55778420650438953</v>
      </c>
      <c r="F7" s="45">
        <v>0.56028024152595524</v>
      </c>
      <c r="G7" s="45">
        <v>0.56277627654752094</v>
      </c>
      <c r="H7" s="44">
        <v>151912</v>
      </c>
      <c r="I7" s="46"/>
      <c r="J7" s="5"/>
      <c r="K7" s="5"/>
      <c r="L7" s="5"/>
      <c r="M7" s="5"/>
    </row>
    <row r="8" spans="1:13">
      <c r="A8" s="47" t="s">
        <v>489</v>
      </c>
      <c r="B8" s="48" t="s">
        <v>13</v>
      </c>
      <c r="C8" s="47" t="s">
        <v>490</v>
      </c>
      <c r="D8" s="49">
        <v>255</v>
      </c>
      <c r="E8" s="45">
        <v>0.53147559104489139</v>
      </c>
      <c r="F8" s="45">
        <v>0.57658021334131593</v>
      </c>
      <c r="G8" s="45">
        <v>0.62168483563774046</v>
      </c>
      <c r="H8" s="49">
        <v>461</v>
      </c>
      <c r="I8" s="50">
        <v>1.6299971815360692E-2</v>
      </c>
      <c r="J8" s="51" t="s">
        <v>491</v>
      </c>
      <c r="K8" s="5">
        <v>137</v>
      </c>
      <c r="L8" s="5" t="s">
        <v>17</v>
      </c>
      <c r="M8" s="34"/>
    </row>
    <row r="9" spans="1:13" ht="15" customHeight="1">
      <c r="A9" s="47" t="s">
        <v>489</v>
      </c>
      <c r="B9" s="48" t="s">
        <v>61</v>
      </c>
      <c r="C9" s="47" t="s">
        <v>492</v>
      </c>
      <c r="D9" s="49">
        <v>265</v>
      </c>
      <c r="E9" s="45">
        <v>0.55510882505242676</v>
      </c>
      <c r="F9" s="45">
        <v>0.59927220480922339</v>
      </c>
      <c r="G9" s="45">
        <v>0.64343558456602001</v>
      </c>
      <c r="H9" s="49">
        <v>473</v>
      </c>
      <c r="I9" s="50">
        <v>3.899196328326815E-2</v>
      </c>
      <c r="J9" s="51" t="s">
        <v>491</v>
      </c>
      <c r="K9" s="5">
        <v>78</v>
      </c>
      <c r="L9" s="5" t="s">
        <v>493</v>
      </c>
      <c r="M9" s="31"/>
    </row>
    <row r="10" spans="1:13">
      <c r="A10" s="47" t="s">
        <v>489</v>
      </c>
      <c r="B10" s="48" t="s">
        <v>88</v>
      </c>
      <c r="C10" s="47" t="s">
        <v>494</v>
      </c>
      <c r="D10" s="49">
        <v>253</v>
      </c>
      <c r="E10" s="45">
        <v>0.54955535272982237</v>
      </c>
      <c r="F10" s="45">
        <v>0.593907786750136</v>
      </c>
      <c r="G10" s="45">
        <v>0.63826022077044964</v>
      </c>
      <c r="H10" s="49">
        <v>471</v>
      </c>
      <c r="I10" s="50">
        <v>3.3627545224180766E-2</v>
      </c>
      <c r="J10" s="51" t="s">
        <v>491</v>
      </c>
      <c r="K10" s="5">
        <v>93</v>
      </c>
      <c r="L10" s="5" t="s">
        <v>17</v>
      </c>
      <c r="M10" s="34"/>
    </row>
    <row r="11" spans="1:13">
      <c r="A11" s="47" t="s">
        <v>489</v>
      </c>
      <c r="B11" s="48" t="s">
        <v>133</v>
      </c>
      <c r="C11" s="47" t="s">
        <v>495</v>
      </c>
      <c r="D11" s="49">
        <v>256</v>
      </c>
      <c r="E11" s="45">
        <v>0.55157501546011645</v>
      </c>
      <c r="F11" s="45">
        <v>0.59607888545501508</v>
      </c>
      <c r="G11" s="45">
        <v>0.64058275544991372</v>
      </c>
      <c r="H11" s="49">
        <v>467</v>
      </c>
      <c r="I11" s="50">
        <v>3.5798643929059848E-2</v>
      </c>
      <c r="J11" s="51" t="s">
        <v>491</v>
      </c>
      <c r="K11" s="5">
        <v>87</v>
      </c>
      <c r="L11" s="5" t="s">
        <v>17</v>
      </c>
      <c r="M11" s="34"/>
    </row>
    <row r="12" spans="1:13">
      <c r="A12" s="47" t="s">
        <v>489</v>
      </c>
      <c r="B12" s="48" t="s">
        <v>176</v>
      </c>
      <c r="C12" s="47" t="s">
        <v>496</v>
      </c>
      <c r="D12" s="49">
        <v>277</v>
      </c>
      <c r="E12" s="45">
        <v>0.53498896297148302</v>
      </c>
      <c r="F12" s="45">
        <v>0.57924654615916449</v>
      </c>
      <c r="G12" s="45">
        <v>0.62350412934684596</v>
      </c>
      <c r="H12" s="49">
        <v>478</v>
      </c>
      <c r="I12" s="50">
        <v>1.8966304633209252E-2</v>
      </c>
      <c r="J12" s="51" t="s">
        <v>491</v>
      </c>
      <c r="K12" s="5">
        <v>130</v>
      </c>
      <c r="L12" s="5" t="s">
        <v>17</v>
      </c>
      <c r="M12" s="34"/>
    </row>
    <row r="13" spans="1:13">
      <c r="A13" s="47" t="s">
        <v>489</v>
      </c>
      <c r="B13" s="48" t="s">
        <v>215</v>
      </c>
      <c r="C13" s="47" t="s">
        <v>497</v>
      </c>
      <c r="D13" s="49">
        <v>260</v>
      </c>
      <c r="E13" s="45">
        <v>0.54380603624552859</v>
      </c>
      <c r="F13" s="45">
        <v>0.58696495993480458</v>
      </c>
      <c r="G13" s="45">
        <v>0.63012388362408056</v>
      </c>
      <c r="H13" s="49">
        <v>500</v>
      </c>
      <c r="I13" s="50">
        <v>2.6684718408849339E-2</v>
      </c>
      <c r="J13" s="51" t="s">
        <v>491</v>
      </c>
      <c r="K13" s="5">
        <v>111</v>
      </c>
      <c r="L13" s="5" t="s">
        <v>17</v>
      </c>
      <c r="M13" s="34"/>
    </row>
    <row r="14" spans="1:13">
      <c r="A14" s="47" t="s">
        <v>489</v>
      </c>
      <c r="B14" s="48" t="s">
        <v>244</v>
      </c>
      <c r="C14" s="47" t="s">
        <v>498</v>
      </c>
      <c r="D14" s="49">
        <v>244</v>
      </c>
      <c r="E14" s="45">
        <v>0.53145486125537278</v>
      </c>
      <c r="F14" s="45">
        <v>0.57617875752579839</v>
      </c>
      <c r="G14" s="45">
        <v>0.620902653796224</v>
      </c>
      <c r="H14" s="49">
        <v>469</v>
      </c>
      <c r="I14" s="50">
        <v>1.5898515999843155E-2</v>
      </c>
      <c r="J14" s="51" t="s">
        <v>491</v>
      </c>
      <c r="K14" s="5">
        <v>138</v>
      </c>
      <c r="L14" s="5" t="s">
        <v>17</v>
      </c>
      <c r="M14" s="34"/>
    </row>
    <row r="15" spans="1:13">
      <c r="A15" s="47" t="s">
        <v>489</v>
      </c>
      <c r="B15" s="48" t="s">
        <v>271</v>
      </c>
      <c r="C15" s="47" t="s">
        <v>499</v>
      </c>
      <c r="D15" s="49">
        <v>270</v>
      </c>
      <c r="E15" s="45">
        <v>0.55283288516337048</v>
      </c>
      <c r="F15" s="45">
        <v>0.59764581698922481</v>
      </c>
      <c r="G15" s="45">
        <v>0.64245874881507914</v>
      </c>
      <c r="H15" s="49">
        <v>460</v>
      </c>
      <c r="I15" s="50">
        <v>3.7365575463269574E-2</v>
      </c>
      <c r="J15" s="51" t="s">
        <v>491</v>
      </c>
      <c r="K15" s="5">
        <v>83</v>
      </c>
      <c r="L15" s="5" t="s">
        <v>17</v>
      </c>
      <c r="M15" s="34"/>
    </row>
    <row r="16" spans="1:13">
      <c r="A16" s="47" t="s">
        <v>489</v>
      </c>
      <c r="B16" s="48" t="s">
        <v>304</v>
      </c>
      <c r="C16" s="47" t="s">
        <v>500</v>
      </c>
      <c r="D16" s="49">
        <v>282</v>
      </c>
      <c r="E16" s="45">
        <v>0.6064921880452725</v>
      </c>
      <c r="F16" s="45">
        <v>0.64901338628642191</v>
      </c>
      <c r="G16" s="45">
        <v>0.69153458452757133</v>
      </c>
      <c r="H16" s="49">
        <v>484</v>
      </c>
      <c r="I16" s="50">
        <v>8.8733144760466676E-2</v>
      </c>
      <c r="J16" s="51" t="s">
        <v>501</v>
      </c>
      <c r="K16" s="5">
        <v>10</v>
      </c>
      <c r="L16" s="5" t="s">
        <v>493</v>
      </c>
      <c r="M16" s="28"/>
    </row>
    <row r="17" spans="1:13">
      <c r="A17" s="47" t="s">
        <v>489</v>
      </c>
      <c r="B17" s="48" t="s">
        <v>345</v>
      </c>
      <c r="C17" s="47" t="s">
        <v>502</v>
      </c>
      <c r="D17" s="49">
        <v>282</v>
      </c>
      <c r="E17" s="45">
        <v>0.60811253044500413</v>
      </c>
      <c r="F17" s="45">
        <v>0.65124478257420093</v>
      </c>
      <c r="G17" s="45">
        <v>0.69437703470339773</v>
      </c>
      <c r="H17" s="49">
        <v>469</v>
      </c>
      <c r="I17" s="50">
        <v>9.0964541048245695E-2</v>
      </c>
      <c r="J17" s="51" t="s">
        <v>501</v>
      </c>
      <c r="K17" s="5">
        <v>8</v>
      </c>
      <c r="L17" s="5" t="s">
        <v>493</v>
      </c>
      <c r="M17" s="28"/>
    </row>
    <row r="18" spans="1:13">
      <c r="A18" s="47" t="s">
        <v>489</v>
      </c>
      <c r="B18" s="48" t="s">
        <v>404</v>
      </c>
      <c r="C18" s="47" t="s">
        <v>503</v>
      </c>
      <c r="D18" s="49">
        <v>280</v>
      </c>
      <c r="E18" s="45">
        <v>0.57402812799438452</v>
      </c>
      <c r="F18" s="45">
        <v>0.6178650711571616</v>
      </c>
      <c r="G18" s="45">
        <v>0.66170201431993869</v>
      </c>
      <c r="H18" s="49">
        <v>472</v>
      </c>
      <c r="I18" s="50">
        <v>5.7584829631206369E-2</v>
      </c>
      <c r="J18" s="51" t="s">
        <v>501</v>
      </c>
      <c r="K18" s="5">
        <v>48</v>
      </c>
      <c r="L18" s="5" t="s">
        <v>493</v>
      </c>
      <c r="M18" s="28"/>
    </row>
    <row r="20" spans="1:13">
      <c r="C20" s="52" t="s">
        <v>504</v>
      </c>
    </row>
    <row r="21" spans="1:13" ht="37.5" customHeight="1">
      <c r="C21" s="28"/>
      <c r="D21" s="53" t="s">
        <v>466</v>
      </c>
      <c r="E21" s="54" t="s">
        <v>505</v>
      </c>
    </row>
    <row r="22" spans="1:13" ht="37.5" customHeight="1">
      <c r="C22" s="31"/>
      <c r="D22" s="54" t="s">
        <v>469</v>
      </c>
      <c r="E22" s="54"/>
    </row>
    <row r="23" spans="1:13" ht="37.5" customHeight="1">
      <c r="C23" s="34"/>
      <c r="D23" s="54"/>
      <c r="E23" s="55" t="s">
        <v>468</v>
      </c>
    </row>
    <row r="25" spans="1:13" ht="51">
      <c r="A25" s="38" t="s">
        <v>476</v>
      </c>
      <c r="B25" s="38" t="s">
        <v>477</v>
      </c>
      <c r="C25" s="38" t="s">
        <v>478</v>
      </c>
      <c r="D25" s="38" t="s">
        <v>479</v>
      </c>
      <c r="E25" s="39" t="s">
        <v>480</v>
      </c>
      <c r="F25" s="39" t="s">
        <v>481</v>
      </c>
      <c r="G25" s="39" t="s">
        <v>482</v>
      </c>
      <c r="H25" s="38" t="s">
        <v>483</v>
      </c>
      <c r="I25" s="39" t="s">
        <v>484</v>
      </c>
      <c r="J25" s="40" t="s">
        <v>485</v>
      </c>
      <c r="K25" s="4" t="s">
        <v>486</v>
      </c>
      <c r="L25" s="41" t="s">
        <v>487</v>
      </c>
      <c r="M25" s="41" t="s">
        <v>449</v>
      </c>
    </row>
    <row r="26" spans="1:13">
      <c r="A26" s="42" t="s">
        <v>488</v>
      </c>
      <c r="B26" s="42"/>
      <c r="C26" s="43"/>
      <c r="D26" s="44">
        <v>47948</v>
      </c>
      <c r="E26" s="45">
        <v>0.28282603286707908</v>
      </c>
      <c r="F26" s="45">
        <v>0.28509631379016631</v>
      </c>
      <c r="G26" s="45">
        <v>0.28736659471325354</v>
      </c>
      <c r="H26" s="44">
        <v>151912</v>
      </c>
      <c r="I26" s="46"/>
      <c r="J26" s="46"/>
      <c r="K26" s="5"/>
      <c r="L26" s="5"/>
      <c r="M26" s="5"/>
    </row>
    <row r="27" spans="1:13">
      <c r="A27" s="47" t="s">
        <v>489</v>
      </c>
      <c r="B27" s="48" t="s">
        <v>13</v>
      </c>
      <c r="C27" s="47" t="s">
        <v>490</v>
      </c>
      <c r="D27" s="49">
        <v>126</v>
      </c>
      <c r="E27" s="45">
        <v>0.21923614798848109</v>
      </c>
      <c r="F27" s="45">
        <v>0.25923937592185026</v>
      </c>
      <c r="G27" s="45">
        <v>0.29924260385521939</v>
      </c>
      <c r="H27" s="49">
        <v>461</v>
      </c>
      <c r="I27" s="50">
        <v>-2.5856937868316054E-2</v>
      </c>
      <c r="J27" s="51" t="s">
        <v>491</v>
      </c>
      <c r="K27" s="5">
        <v>214</v>
      </c>
      <c r="L27" s="5" t="s">
        <v>17</v>
      </c>
      <c r="M27" s="7"/>
    </row>
    <row r="28" spans="1:13" ht="15" customHeight="1">
      <c r="A28" s="47" t="s">
        <v>489</v>
      </c>
      <c r="B28" s="48" t="s">
        <v>61</v>
      </c>
      <c r="C28" s="47" t="s">
        <v>492</v>
      </c>
      <c r="D28" s="49">
        <v>127</v>
      </c>
      <c r="E28" s="45">
        <v>0.192539494888189</v>
      </c>
      <c r="F28" s="45">
        <v>0.23049381317603135</v>
      </c>
      <c r="G28" s="45">
        <v>0.2684481314638737</v>
      </c>
      <c r="H28" s="49">
        <v>473</v>
      </c>
      <c r="I28" s="50">
        <v>-5.4602500614134963E-2</v>
      </c>
      <c r="J28" s="51" t="s">
        <v>501</v>
      </c>
      <c r="K28" s="5">
        <v>285</v>
      </c>
      <c r="L28" s="5" t="s">
        <v>506</v>
      </c>
      <c r="M28" s="24"/>
    </row>
    <row r="29" spans="1:13">
      <c r="A29" s="47" t="s">
        <v>489</v>
      </c>
      <c r="B29" s="48" t="s">
        <v>88</v>
      </c>
      <c r="C29" s="47" t="s">
        <v>494</v>
      </c>
      <c r="D29" s="49">
        <v>138</v>
      </c>
      <c r="E29" s="45">
        <v>0.1942336840467942</v>
      </c>
      <c r="F29" s="45">
        <v>0.23237678873451717</v>
      </c>
      <c r="G29" s="45">
        <v>0.27051989342224014</v>
      </c>
      <c r="H29" s="49">
        <v>471</v>
      </c>
      <c r="I29" s="50">
        <v>-5.2719525055649141E-2</v>
      </c>
      <c r="J29" s="51" t="s">
        <v>501</v>
      </c>
      <c r="K29" s="5">
        <v>279</v>
      </c>
      <c r="L29" s="5" t="s">
        <v>506</v>
      </c>
      <c r="M29" s="24"/>
    </row>
    <row r="30" spans="1:13" ht="15" customHeight="1">
      <c r="A30" s="47" t="s">
        <v>489</v>
      </c>
      <c r="B30" s="48" t="s">
        <v>133</v>
      </c>
      <c r="C30" s="47" t="s">
        <v>495</v>
      </c>
      <c r="D30" s="49">
        <v>131</v>
      </c>
      <c r="E30" s="45">
        <v>0.19372594900667361</v>
      </c>
      <c r="F30" s="45">
        <v>0.23201101767706406</v>
      </c>
      <c r="G30" s="45">
        <v>0.2702960863474545</v>
      </c>
      <c r="H30" s="49">
        <v>467</v>
      </c>
      <c r="I30" s="50">
        <v>-5.3085296113102254E-2</v>
      </c>
      <c r="J30" s="51" t="s">
        <v>501</v>
      </c>
      <c r="K30" s="5">
        <v>281</v>
      </c>
      <c r="L30" s="5" t="s">
        <v>506</v>
      </c>
      <c r="M30" s="24"/>
    </row>
    <row r="31" spans="1:13">
      <c r="A31" s="47" t="s">
        <v>489</v>
      </c>
      <c r="B31" s="48" t="s">
        <v>176</v>
      </c>
      <c r="C31" s="47" t="s">
        <v>496</v>
      </c>
      <c r="D31" s="49">
        <v>119</v>
      </c>
      <c r="E31" s="45">
        <v>0.200312771268846</v>
      </c>
      <c r="F31" s="45">
        <v>0.23851890480293025</v>
      </c>
      <c r="G31" s="45">
        <v>0.27672503833701451</v>
      </c>
      <c r="H31" s="49">
        <v>478</v>
      </c>
      <c r="I31" s="50">
        <v>-4.6577408987236057E-2</v>
      </c>
      <c r="J31" s="51" t="s">
        <v>501</v>
      </c>
      <c r="K31" s="5">
        <v>265</v>
      </c>
      <c r="L31" s="5" t="s">
        <v>506</v>
      </c>
      <c r="M31" s="24"/>
    </row>
    <row r="32" spans="1:13">
      <c r="A32" s="47" t="s">
        <v>489</v>
      </c>
      <c r="B32" s="48" t="s">
        <v>215</v>
      </c>
      <c r="C32" s="47" t="s">
        <v>497</v>
      </c>
      <c r="D32" s="49">
        <v>148</v>
      </c>
      <c r="E32" s="45">
        <v>0.1910042989236731</v>
      </c>
      <c r="F32" s="45">
        <v>0.22776549529367024</v>
      </c>
      <c r="G32" s="45">
        <v>0.26452669166366738</v>
      </c>
      <c r="H32" s="49">
        <v>500</v>
      </c>
      <c r="I32" s="50">
        <v>-5.7330818496496072E-2</v>
      </c>
      <c r="J32" s="51" t="s">
        <v>501</v>
      </c>
      <c r="K32" s="5">
        <v>290</v>
      </c>
      <c r="L32" s="5" t="s">
        <v>506</v>
      </c>
      <c r="M32" s="24"/>
    </row>
    <row r="33" spans="1:13">
      <c r="A33" s="47" t="s">
        <v>489</v>
      </c>
      <c r="B33" s="48" t="s">
        <v>244</v>
      </c>
      <c r="C33" s="47" t="s">
        <v>498</v>
      </c>
      <c r="D33" s="49">
        <v>158</v>
      </c>
      <c r="E33" s="45">
        <v>0.23959676201066252</v>
      </c>
      <c r="F33" s="45">
        <v>0.28024394302815198</v>
      </c>
      <c r="G33" s="45">
        <v>0.32089112404564146</v>
      </c>
      <c r="H33" s="49">
        <v>469</v>
      </c>
      <c r="I33" s="50">
        <v>-4.8523707620143353E-3</v>
      </c>
      <c r="J33" s="51" t="s">
        <v>491</v>
      </c>
      <c r="K33" s="5">
        <v>156</v>
      </c>
      <c r="L33" s="5" t="s">
        <v>17</v>
      </c>
      <c r="M33" s="7"/>
    </row>
    <row r="34" spans="1:13">
      <c r="A34" s="47" t="s">
        <v>489</v>
      </c>
      <c r="B34" s="48" t="s">
        <v>271</v>
      </c>
      <c r="C34" s="47" t="s">
        <v>499</v>
      </c>
      <c r="D34" s="49">
        <v>101</v>
      </c>
      <c r="E34" s="45">
        <v>0.17666839056909345</v>
      </c>
      <c r="F34" s="45">
        <v>0.21415809301672359</v>
      </c>
      <c r="G34" s="45">
        <v>0.25164779546435373</v>
      </c>
      <c r="H34" s="49">
        <v>460</v>
      </c>
      <c r="I34" s="50">
        <v>-7.0938220773442723E-2</v>
      </c>
      <c r="J34" s="51" t="s">
        <v>501</v>
      </c>
      <c r="K34" s="5">
        <v>306</v>
      </c>
      <c r="L34" s="5" t="s">
        <v>506</v>
      </c>
      <c r="M34" s="24"/>
    </row>
    <row r="35" spans="1:13">
      <c r="A35" s="47" t="s">
        <v>489</v>
      </c>
      <c r="B35" s="48" t="s">
        <v>304</v>
      </c>
      <c r="C35" s="47" t="s">
        <v>500</v>
      </c>
      <c r="D35" s="49">
        <v>122</v>
      </c>
      <c r="E35" s="45">
        <v>0.15212141738345436</v>
      </c>
      <c r="F35" s="45">
        <v>0.18684812379136681</v>
      </c>
      <c r="G35" s="45">
        <v>0.22157483019927926</v>
      </c>
      <c r="H35" s="49">
        <v>484</v>
      </c>
      <c r="I35" s="50">
        <v>-9.8248189998799501E-2</v>
      </c>
      <c r="J35" s="51" t="s">
        <v>501</v>
      </c>
      <c r="K35" s="5">
        <v>324</v>
      </c>
      <c r="L35" s="5" t="s">
        <v>506</v>
      </c>
      <c r="M35" s="24"/>
    </row>
    <row r="36" spans="1:13">
      <c r="A36" s="47" t="s">
        <v>489</v>
      </c>
      <c r="B36" s="48" t="s">
        <v>345</v>
      </c>
      <c r="C36" s="47" t="s">
        <v>502</v>
      </c>
      <c r="D36" s="49">
        <v>119</v>
      </c>
      <c r="E36" s="45">
        <v>0.15947609765993132</v>
      </c>
      <c r="F36" s="45">
        <v>0.19535898913682384</v>
      </c>
      <c r="G36" s="45">
        <v>0.23124188061371637</v>
      </c>
      <c r="H36" s="49">
        <v>469</v>
      </c>
      <c r="I36" s="50">
        <v>-8.9737324653342471E-2</v>
      </c>
      <c r="J36" s="51" t="s">
        <v>501</v>
      </c>
      <c r="K36" s="5">
        <v>322</v>
      </c>
      <c r="L36" s="5" t="s">
        <v>506</v>
      </c>
      <c r="M36" s="24"/>
    </row>
    <row r="37" spans="1:13">
      <c r="A37" s="47" t="s">
        <v>489</v>
      </c>
      <c r="B37" s="48" t="s">
        <v>404</v>
      </c>
      <c r="C37" s="47" t="s">
        <v>503</v>
      </c>
      <c r="D37" s="49">
        <v>121</v>
      </c>
      <c r="E37" s="45">
        <v>0.19494607906166955</v>
      </c>
      <c r="F37" s="45">
        <v>0.23308941882826431</v>
      </c>
      <c r="G37" s="45">
        <v>0.27123275859485907</v>
      </c>
      <c r="H37" s="49">
        <v>472</v>
      </c>
      <c r="I37" s="50">
        <v>-5.2006894961902E-2</v>
      </c>
      <c r="J37" s="51" t="s">
        <v>501</v>
      </c>
      <c r="K37" s="5">
        <v>277</v>
      </c>
      <c r="L37" s="5" t="s">
        <v>506</v>
      </c>
      <c r="M37" s="24"/>
    </row>
    <row r="39" spans="1:13">
      <c r="C39" s="52" t="s">
        <v>507</v>
      </c>
    </row>
    <row r="40" spans="1:13" ht="18.75" customHeight="1">
      <c r="C40" s="56"/>
      <c r="D40" s="57" t="s">
        <v>466</v>
      </c>
      <c r="E40" s="57" t="s">
        <v>508</v>
      </c>
    </row>
    <row r="41" spans="1:13" ht="18.75" customHeight="1">
      <c r="C41" s="56"/>
      <c r="D41" s="57"/>
      <c r="E41" s="57"/>
    </row>
    <row r="42" spans="1:13" ht="18.75" customHeight="1">
      <c r="C42" s="58"/>
      <c r="D42" s="57" t="s">
        <v>469</v>
      </c>
      <c r="E42" s="59" t="s">
        <v>468</v>
      </c>
    </row>
    <row r="43" spans="1:13" ht="18.75" customHeight="1">
      <c r="C43" s="58"/>
      <c r="D43" s="57"/>
      <c r="E43" s="59"/>
    </row>
    <row r="44" spans="1:13" ht="18.75" customHeight="1">
      <c r="C44" s="60"/>
      <c r="D44" s="57"/>
      <c r="E44" s="59"/>
    </row>
    <row r="45" spans="1:13" ht="18.75" customHeight="1">
      <c r="C45" s="60"/>
      <c r="D45" s="57"/>
      <c r="E45" s="59"/>
    </row>
    <row r="49" spans="9:9">
      <c r="I49" s="61"/>
    </row>
    <row r="50" spans="9:9">
      <c r="I50" s="61"/>
    </row>
    <row r="51" spans="9:9">
      <c r="I51" s="61"/>
    </row>
    <row r="52" spans="9:9">
      <c r="I52" s="61"/>
    </row>
    <row r="53" spans="9:9">
      <c r="I53" s="61"/>
    </row>
    <row r="54" spans="9:9">
      <c r="I54" s="61"/>
    </row>
    <row r="55" spans="9:9">
      <c r="I55" s="61"/>
    </row>
    <row r="56" spans="9:9">
      <c r="I56" s="61"/>
    </row>
    <row r="57" spans="9:9">
      <c r="I57" s="61"/>
    </row>
    <row r="58" spans="9:9">
      <c r="I58" s="61"/>
    </row>
    <row r="59" spans="9:9">
      <c r="I59" s="61"/>
    </row>
  </sheetData>
  <mergeCells count="13">
    <mergeCell ref="C42:C43"/>
    <mergeCell ref="D42:D43"/>
    <mergeCell ref="E42:E43"/>
    <mergeCell ref="C44:C45"/>
    <mergeCell ref="D44:D45"/>
    <mergeCell ref="E44:E45"/>
    <mergeCell ref="A7:C7"/>
    <mergeCell ref="E21:E22"/>
    <mergeCell ref="D22:D23"/>
    <mergeCell ref="A26:C26"/>
    <mergeCell ref="C40:C41"/>
    <mergeCell ref="D40:D41"/>
    <mergeCell ref="E40:E41"/>
  </mergeCells>
  <hyperlinks>
    <hyperlink ref="B4" r:id="rId1"/>
    <hyperlink ref="B3" r:id="rId2"/>
  </hyperlinks>
  <pageMargins left="0.7" right="0.7" top="0.75" bottom="0.75" header="0.3" footer="0.3"/>
  <pageSetup paperSize="9" orientation="portrait" horizontalDpi="4294967293" verticalDpi="0" r:id="rId3"/>
</worksheet>
</file>

<file path=xl/worksheets/sheet4.xml><?xml version="1.0" encoding="utf-8"?>
<worksheet xmlns="http://schemas.openxmlformats.org/spreadsheetml/2006/main" xmlns:r="http://schemas.openxmlformats.org/officeDocument/2006/relationships">
  <dimension ref="A1:P171"/>
  <sheetViews>
    <sheetView zoomScaleNormal="100" workbookViewId="0">
      <selection activeCell="E7" sqref="E7:E9"/>
    </sheetView>
  </sheetViews>
  <sheetFormatPr defaultRowHeight="15"/>
  <cols>
    <col min="1" max="1" width="14.140625" customWidth="1"/>
    <col min="3" max="3" width="27.140625" customWidth="1"/>
    <col min="4" max="4" width="2" customWidth="1"/>
    <col min="5" max="5" width="9.7109375" customWidth="1"/>
    <col min="11" max="11" width="17.42578125" customWidth="1"/>
    <col min="12" max="12" width="37.140625" customWidth="1"/>
    <col min="13" max="13" width="5" customWidth="1"/>
    <col min="15" max="16" width="31.7109375" customWidth="1"/>
  </cols>
  <sheetData>
    <row r="1" spans="1:16" ht="18.75">
      <c r="A1" s="1" t="s">
        <v>509</v>
      </c>
    </row>
    <row r="2" spans="1:16" ht="15" customHeight="1">
      <c r="A2" s="1"/>
    </row>
    <row r="3" spans="1:16">
      <c r="A3" s="62" t="s">
        <v>1</v>
      </c>
      <c r="B3" s="2" t="s">
        <v>510</v>
      </c>
    </row>
    <row r="4" spans="1:16">
      <c r="A4" t="s">
        <v>3</v>
      </c>
      <c r="B4" s="2" t="s">
        <v>511</v>
      </c>
    </row>
    <row r="5" spans="1:16">
      <c r="B5" s="2"/>
    </row>
    <row r="6" spans="1:16" ht="30" customHeight="1">
      <c r="A6" s="63" t="s">
        <v>512</v>
      </c>
      <c r="B6" s="64"/>
      <c r="C6" s="64"/>
      <c r="D6" s="65"/>
      <c r="E6" s="66" t="s">
        <v>513</v>
      </c>
      <c r="F6" s="66"/>
      <c r="G6" s="66"/>
      <c r="H6" s="66"/>
      <c r="I6" s="66"/>
      <c r="J6" s="67" t="s">
        <v>514</v>
      </c>
      <c r="K6" s="68" t="s">
        <v>487</v>
      </c>
      <c r="L6" s="68" t="s">
        <v>485</v>
      </c>
    </row>
    <row r="7" spans="1:16" ht="30" customHeight="1">
      <c r="A7" s="64"/>
      <c r="B7" s="64"/>
      <c r="C7" s="64"/>
      <c r="D7" s="69"/>
      <c r="E7" s="67" t="s">
        <v>515</v>
      </c>
      <c r="F7" s="67" t="s">
        <v>516</v>
      </c>
      <c r="G7" s="67" t="s">
        <v>517</v>
      </c>
      <c r="H7" s="70" t="s">
        <v>518</v>
      </c>
      <c r="I7" s="70"/>
      <c r="J7" s="71"/>
      <c r="K7" s="72"/>
      <c r="L7" s="72"/>
    </row>
    <row r="8" spans="1:16" ht="30" customHeight="1">
      <c r="A8" s="64"/>
      <c r="B8" s="64"/>
      <c r="C8" s="64"/>
      <c r="D8" s="69"/>
      <c r="E8" s="71"/>
      <c r="F8" s="71"/>
      <c r="G8" s="71"/>
      <c r="H8" s="68" t="s">
        <v>519</v>
      </c>
      <c r="I8" s="68" t="s">
        <v>520</v>
      </c>
      <c r="J8" s="71"/>
      <c r="K8" s="72"/>
      <c r="L8" s="72"/>
    </row>
    <row r="9" spans="1:16" ht="30" customHeight="1">
      <c r="A9" s="73" t="s">
        <v>521</v>
      </c>
      <c r="B9" s="73" t="s">
        <v>522</v>
      </c>
      <c r="C9" s="73" t="s">
        <v>523</v>
      </c>
      <c r="D9" s="74"/>
      <c r="E9" s="75"/>
      <c r="F9" s="75"/>
      <c r="G9" s="75"/>
      <c r="H9" s="76"/>
      <c r="I9" s="76"/>
      <c r="J9" s="75"/>
      <c r="K9" s="76"/>
      <c r="L9" s="76"/>
    </row>
    <row r="10" spans="1:16" ht="15" customHeight="1">
      <c r="A10" s="77" t="s">
        <v>524</v>
      </c>
      <c r="B10" s="77" t="s">
        <v>450</v>
      </c>
      <c r="C10" s="77" t="s">
        <v>525</v>
      </c>
      <c r="D10" s="78"/>
      <c r="E10" s="79">
        <v>151</v>
      </c>
      <c r="F10" s="79">
        <v>99</v>
      </c>
      <c r="G10" s="80">
        <v>0.6556291390728477</v>
      </c>
      <c r="H10" s="80">
        <v>0.57682637179186214</v>
      </c>
      <c r="I10" s="81">
        <v>0.72670990562351567</v>
      </c>
      <c r="J10" s="5">
        <v>3361</v>
      </c>
      <c r="K10" s="7" t="s">
        <v>17</v>
      </c>
      <c r="L10" s="82" t="s">
        <v>460</v>
      </c>
    </row>
    <row r="11" spans="1:16" ht="15" customHeight="1">
      <c r="A11" s="83" t="s">
        <v>526</v>
      </c>
      <c r="B11" s="83" t="s">
        <v>450</v>
      </c>
      <c r="C11" s="83" t="s">
        <v>525</v>
      </c>
      <c r="D11" s="78"/>
      <c r="E11" s="79">
        <v>122</v>
      </c>
      <c r="F11" s="79">
        <v>91</v>
      </c>
      <c r="G11" s="80">
        <v>0.74590163934426235</v>
      </c>
      <c r="H11" s="80">
        <v>0.66196192421449362</v>
      </c>
      <c r="I11" s="81">
        <v>0.81482847985648343</v>
      </c>
      <c r="J11" s="5">
        <v>458</v>
      </c>
      <c r="K11" s="84" t="s">
        <v>493</v>
      </c>
      <c r="L11" s="82" t="s">
        <v>452</v>
      </c>
      <c r="N11" s="62"/>
      <c r="O11" s="62"/>
      <c r="P11" s="62"/>
    </row>
    <row r="12" spans="1:16" ht="15" customHeight="1">
      <c r="A12" s="83" t="s">
        <v>527</v>
      </c>
      <c r="B12" s="83" t="s">
        <v>450</v>
      </c>
      <c r="C12" s="83" t="s">
        <v>525</v>
      </c>
      <c r="D12" s="78"/>
      <c r="E12" s="79">
        <v>171</v>
      </c>
      <c r="F12" s="79">
        <v>105</v>
      </c>
      <c r="G12" s="80">
        <v>0.61403508771929827</v>
      </c>
      <c r="H12" s="80">
        <v>0.53932615107069826</v>
      </c>
      <c r="I12" s="81">
        <v>0.68373307219965795</v>
      </c>
      <c r="J12" s="5">
        <v>5068</v>
      </c>
      <c r="K12" s="7" t="s">
        <v>17</v>
      </c>
      <c r="L12" s="82" t="s">
        <v>528</v>
      </c>
      <c r="N12" s="85"/>
      <c r="O12" s="86"/>
      <c r="P12" s="87"/>
    </row>
    <row r="13" spans="1:16" ht="15" customHeight="1">
      <c r="A13" s="83" t="s">
        <v>529</v>
      </c>
      <c r="B13" s="83" t="s">
        <v>450</v>
      </c>
      <c r="C13" s="83" t="s">
        <v>525</v>
      </c>
      <c r="D13" s="78"/>
      <c r="E13" s="79">
        <v>173</v>
      </c>
      <c r="F13" s="79">
        <v>102</v>
      </c>
      <c r="G13" s="80">
        <v>0.58959537572254339</v>
      </c>
      <c r="H13" s="80">
        <v>0.5151228115953379</v>
      </c>
      <c r="I13" s="81">
        <v>0.66017544825125152</v>
      </c>
      <c r="J13" s="5">
        <v>5824</v>
      </c>
      <c r="K13" s="8" t="s">
        <v>451</v>
      </c>
      <c r="L13" s="82" t="s">
        <v>528</v>
      </c>
      <c r="N13" s="88"/>
      <c r="O13" s="86"/>
      <c r="P13" s="87"/>
    </row>
    <row r="14" spans="1:16" ht="15" customHeight="1">
      <c r="A14" s="83" t="s">
        <v>530</v>
      </c>
      <c r="B14" s="83" t="s">
        <v>450</v>
      </c>
      <c r="C14" s="83" t="s">
        <v>525</v>
      </c>
      <c r="D14" s="78"/>
      <c r="E14" s="79">
        <v>153</v>
      </c>
      <c r="F14" s="79">
        <v>118</v>
      </c>
      <c r="G14" s="80">
        <v>0.77124183006535962</v>
      </c>
      <c r="H14" s="80">
        <v>0.69852786422199487</v>
      </c>
      <c r="I14" s="81">
        <v>0.83066894779496114</v>
      </c>
      <c r="J14" s="5">
        <v>204</v>
      </c>
      <c r="K14" s="84" t="s">
        <v>493</v>
      </c>
      <c r="L14" s="82" t="s">
        <v>452</v>
      </c>
      <c r="N14" s="85"/>
      <c r="O14" s="87"/>
      <c r="P14" s="87"/>
    </row>
    <row r="15" spans="1:16" ht="15" customHeight="1">
      <c r="A15" s="83" t="s">
        <v>531</v>
      </c>
      <c r="B15" s="83" t="s">
        <v>450</v>
      </c>
      <c r="C15" s="83" t="s">
        <v>525</v>
      </c>
      <c r="D15" s="78"/>
      <c r="E15" s="79">
        <v>132</v>
      </c>
      <c r="F15" s="79">
        <v>99</v>
      </c>
      <c r="G15" s="80">
        <v>0.75</v>
      </c>
      <c r="H15" s="80">
        <v>0.66977089748623253</v>
      </c>
      <c r="I15" s="81">
        <v>0.81608960911446315</v>
      </c>
      <c r="J15" s="5">
        <v>388</v>
      </c>
      <c r="K15" s="84" t="s">
        <v>493</v>
      </c>
      <c r="L15" s="82" t="s">
        <v>452</v>
      </c>
      <c r="N15" s="85"/>
      <c r="O15" s="87"/>
      <c r="P15" s="87"/>
    </row>
    <row r="16" spans="1:16" ht="15" customHeight="1">
      <c r="A16" s="83" t="s">
        <v>532</v>
      </c>
      <c r="B16" s="83" t="s">
        <v>450</v>
      </c>
      <c r="C16" s="83" t="s">
        <v>525</v>
      </c>
      <c r="D16" s="78"/>
      <c r="E16" s="79">
        <v>114</v>
      </c>
      <c r="F16" s="79">
        <v>78</v>
      </c>
      <c r="G16" s="80">
        <v>0.68421052631578949</v>
      </c>
      <c r="H16" s="80">
        <v>0.59406570589107721</v>
      </c>
      <c r="I16" s="81">
        <v>0.76234536047145485</v>
      </c>
      <c r="J16" s="5">
        <v>2122</v>
      </c>
      <c r="K16" s="7" t="s">
        <v>17</v>
      </c>
      <c r="L16" s="82" t="s">
        <v>460</v>
      </c>
      <c r="N16" s="89"/>
      <c r="O16" s="86"/>
      <c r="P16" s="87"/>
    </row>
    <row r="17" spans="1:16" ht="15" customHeight="1">
      <c r="A17" s="83" t="s">
        <v>533</v>
      </c>
      <c r="B17" s="83" t="s">
        <v>450</v>
      </c>
      <c r="C17" s="83" t="s">
        <v>525</v>
      </c>
      <c r="D17" s="78"/>
      <c r="E17" s="79">
        <v>239</v>
      </c>
      <c r="F17" s="79">
        <v>169</v>
      </c>
      <c r="G17" s="80">
        <v>0.70711297071129708</v>
      </c>
      <c r="H17" s="80">
        <v>0.64650543862289278</v>
      </c>
      <c r="I17" s="81">
        <v>0.76116794828876388</v>
      </c>
      <c r="J17" s="5">
        <v>1337</v>
      </c>
      <c r="K17" s="84" t="s">
        <v>493</v>
      </c>
      <c r="L17" s="82" t="s">
        <v>460</v>
      </c>
      <c r="N17" s="89"/>
      <c r="O17" s="86"/>
      <c r="P17" s="87"/>
    </row>
    <row r="18" spans="1:16">
      <c r="A18" s="83" t="s">
        <v>534</v>
      </c>
      <c r="B18" s="83" t="s">
        <v>450</v>
      </c>
      <c r="C18" s="83" t="s">
        <v>525</v>
      </c>
      <c r="D18" s="78"/>
      <c r="E18" s="79">
        <v>278</v>
      </c>
      <c r="F18" s="79">
        <v>216</v>
      </c>
      <c r="G18" s="80">
        <v>0.7769784172661871</v>
      </c>
      <c r="H18" s="80">
        <v>0.72445825258368368</v>
      </c>
      <c r="I18" s="81">
        <v>0.8219482294306385</v>
      </c>
      <c r="J18" s="5">
        <v>163</v>
      </c>
      <c r="K18" s="84" t="s">
        <v>493</v>
      </c>
      <c r="L18" s="82" t="s">
        <v>452</v>
      </c>
    </row>
    <row r="19" spans="1:16">
      <c r="A19" s="83" t="s">
        <v>535</v>
      </c>
      <c r="B19" s="83" t="s">
        <v>450</v>
      </c>
      <c r="C19" s="83" t="s">
        <v>525</v>
      </c>
      <c r="D19" s="78"/>
      <c r="E19" s="79">
        <v>110</v>
      </c>
      <c r="F19" s="79">
        <v>82</v>
      </c>
      <c r="G19" s="80">
        <v>0.74545454545454548</v>
      </c>
      <c r="H19" s="80">
        <v>0.65672579382070495</v>
      </c>
      <c r="I19" s="81">
        <v>0.81761809248746897</v>
      </c>
      <c r="J19" s="5">
        <v>466</v>
      </c>
      <c r="K19" s="84" t="s">
        <v>493</v>
      </c>
      <c r="L19" s="82" t="s">
        <v>452</v>
      </c>
    </row>
    <row r="20" spans="1:16">
      <c r="A20" s="83" t="s">
        <v>536</v>
      </c>
      <c r="B20" s="83" t="s">
        <v>450</v>
      </c>
      <c r="C20" s="83" t="s">
        <v>525</v>
      </c>
      <c r="D20" s="78"/>
      <c r="E20" s="79">
        <v>133</v>
      </c>
      <c r="F20" s="79">
        <v>104</v>
      </c>
      <c r="G20" s="80">
        <v>0.78195488721804507</v>
      </c>
      <c r="H20" s="80">
        <v>0.70440483439179191</v>
      </c>
      <c r="I20" s="81">
        <v>0.84367467781418271</v>
      </c>
      <c r="J20" s="5">
        <v>132</v>
      </c>
      <c r="K20" s="84" t="s">
        <v>493</v>
      </c>
      <c r="L20" s="82" t="s">
        <v>452</v>
      </c>
    </row>
    <row r="21" spans="1:16">
      <c r="A21" s="83" t="s">
        <v>537</v>
      </c>
      <c r="B21" s="83" t="s">
        <v>450</v>
      </c>
      <c r="C21" s="83" t="s">
        <v>525</v>
      </c>
      <c r="D21" s="78"/>
      <c r="E21" s="79">
        <v>173</v>
      </c>
      <c r="F21" s="79">
        <v>127</v>
      </c>
      <c r="G21" s="80">
        <v>0.73410404624277459</v>
      </c>
      <c r="H21" s="80">
        <v>0.66370397206523635</v>
      </c>
      <c r="I21" s="81">
        <v>0.79433341656617495</v>
      </c>
      <c r="J21" s="5">
        <v>672</v>
      </c>
      <c r="K21" s="84" t="s">
        <v>493</v>
      </c>
      <c r="L21" s="82" t="s">
        <v>452</v>
      </c>
    </row>
    <row r="22" spans="1:16">
      <c r="A22" s="83" t="s">
        <v>538</v>
      </c>
      <c r="B22" s="83" t="s">
        <v>450</v>
      </c>
      <c r="C22" s="83" t="s">
        <v>525</v>
      </c>
      <c r="D22" s="78"/>
      <c r="E22" s="79">
        <v>99</v>
      </c>
      <c r="F22" s="79">
        <v>71</v>
      </c>
      <c r="G22" s="80">
        <v>0.71717171717171713</v>
      </c>
      <c r="H22" s="80">
        <v>0.62163884441583106</v>
      </c>
      <c r="I22" s="81">
        <v>0.79648046751430446</v>
      </c>
      <c r="J22" s="5">
        <v>1048</v>
      </c>
      <c r="K22" s="84" t="s">
        <v>493</v>
      </c>
      <c r="L22" s="82" t="s">
        <v>460</v>
      </c>
    </row>
    <row r="23" spans="1:16">
      <c r="A23" s="83" t="s">
        <v>539</v>
      </c>
      <c r="B23" s="83" t="s">
        <v>450</v>
      </c>
      <c r="C23" s="83" t="s">
        <v>525</v>
      </c>
      <c r="D23" s="78"/>
      <c r="E23" s="79">
        <v>196</v>
      </c>
      <c r="F23" s="79">
        <v>137</v>
      </c>
      <c r="G23" s="80">
        <v>0.69897959183673475</v>
      </c>
      <c r="H23" s="80">
        <v>0.63144294772041076</v>
      </c>
      <c r="I23" s="81">
        <v>0.75886645284288656</v>
      </c>
      <c r="J23" s="5">
        <v>1610</v>
      </c>
      <c r="K23" s="84" t="s">
        <v>493</v>
      </c>
      <c r="L23" s="82" t="s">
        <v>460</v>
      </c>
    </row>
    <row r="24" spans="1:16">
      <c r="A24" s="83" t="s">
        <v>540</v>
      </c>
      <c r="B24" s="83" t="s">
        <v>450</v>
      </c>
      <c r="C24" s="83" t="s">
        <v>525</v>
      </c>
      <c r="D24" s="78"/>
      <c r="E24" s="79">
        <v>188</v>
      </c>
      <c r="F24" s="79">
        <v>140</v>
      </c>
      <c r="G24" s="80">
        <v>0.74468085106382975</v>
      </c>
      <c r="H24" s="80">
        <v>0.67788448514224442</v>
      </c>
      <c r="I24" s="81">
        <v>0.8016781733443572</v>
      </c>
      <c r="J24" s="5">
        <v>476</v>
      </c>
      <c r="K24" s="84" t="s">
        <v>493</v>
      </c>
      <c r="L24" s="82" t="s">
        <v>452</v>
      </c>
    </row>
    <row r="25" spans="1:16">
      <c r="A25" s="83" t="s">
        <v>541</v>
      </c>
      <c r="B25" s="83" t="s">
        <v>450</v>
      </c>
      <c r="C25" s="83" t="s">
        <v>525</v>
      </c>
      <c r="D25" s="78"/>
      <c r="E25" s="79">
        <v>103</v>
      </c>
      <c r="F25" s="79">
        <v>79</v>
      </c>
      <c r="G25" s="80">
        <v>0.76699029126213591</v>
      </c>
      <c r="H25" s="80">
        <v>0.67665752367501109</v>
      </c>
      <c r="I25" s="81">
        <v>0.83812391610580772</v>
      </c>
      <c r="J25" s="5">
        <v>236</v>
      </c>
      <c r="K25" s="84" t="s">
        <v>493</v>
      </c>
      <c r="L25" s="82" t="s">
        <v>452</v>
      </c>
    </row>
    <row r="26" spans="1:16">
      <c r="A26" s="83" t="s">
        <v>542</v>
      </c>
      <c r="B26" s="83" t="s">
        <v>450</v>
      </c>
      <c r="C26" s="83" t="s">
        <v>525</v>
      </c>
      <c r="D26" s="78"/>
      <c r="E26" s="79">
        <v>129</v>
      </c>
      <c r="F26" s="79">
        <v>88</v>
      </c>
      <c r="G26" s="80">
        <v>0.68217054263565879</v>
      </c>
      <c r="H26" s="80">
        <v>0.59754585930641335</v>
      </c>
      <c r="I26" s="81">
        <v>0.75625934892635205</v>
      </c>
      <c r="J26" s="5">
        <v>2207</v>
      </c>
      <c r="K26" s="7" t="s">
        <v>17</v>
      </c>
      <c r="L26" s="82" t="s">
        <v>460</v>
      </c>
    </row>
    <row r="27" spans="1:16">
      <c r="A27" s="83" t="s">
        <v>543</v>
      </c>
      <c r="B27" s="83" t="s">
        <v>450</v>
      </c>
      <c r="C27" s="83" t="s">
        <v>525</v>
      </c>
      <c r="D27" s="78"/>
      <c r="E27" s="79">
        <v>89</v>
      </c>
      <c r="F27" s="79">
        <v>74</v>
      </c>
      <c r="G27" s="80">
        <v>0.8314606741573034</v>
      </c>
      <c r="H27" s="80">
        <v>0.74037449388958321</v>
      </c>
      <c r="I27" s="81">
        <v>0.8951174592684068</v>
      </c>
      <c r="J27" s="5">
        <v>17</v>
      </c>
      <c r="K27" s="84" t="s">
        <v>493</v>
      </c>
      <c r="L27" s="82" t="s">
        <v>452</v>
      </c>
    </row>
    <row r="28" spans="1:16">
      <c r="A28" s="83" t="s">
        <v>544</v>
      </c>
      <c r="B28" s="83" t="s">
        <v>453</v>
      </c>
      <c r="C28" s="83" t="s">
        <v>545</v>
      </c>
      <c r="D28" s="78"/>
      <c r="E28" s="79">
        <v>194</v>
      </c>
      <c r="F28" s="79">
        <v>143</v>
      </c>
      <c r="G28" s="80">
        <v>0.73711340206185572</v>
      </c>
      <c r="H28" s="80">
        <v>0.67099728363497779</v>
      </c>
      <c r="I28" s="81">
        <v>0.79402152763137357</v>
      </c>
      <c r="J28" s="5">
        <v>617</v>
      </c>
      <c r="K28" s="84" t="s">
        <v>493</v>
      </c>
      <c r="L28" s="82" t="s">
        <v>452</v>
      </c>
    </row>
    <row r="29" spans="1:16">
      <c r="A29" s="83" t="s">
        <v>546</v>
      </c>
      <c r="B29" s="83" t="s">
        <v>453</v>
      </c>
      <c r="C29" s="83" t="s">
        <v>545</v>
      </c>
      <c r="D29" s="78"/>
      <c r="E29" s="79">
        <v>242</v>
      </c>
      <c r="F29" s="79">
        <v>168</v>
      </c>
      <c r="G29" s="80">
        <v>0.69421487603305787</v>
      </c>
      <c r="H29" s="80">
        <v>0.63350643215418234</v>
      </c>
      <c r="I29" s="81">
        <v>0.74885381111365246</v>
      </c>
      <c r="J29" s="5">
        <v>1753</v>
      </c>
      <c r="K29" s="7" t="s">
        <v>17</v>
      </c>
      <c r="L29" s="82" t="s">
        <v>460</v>
      </c>
    </row>
    <row r="30" spans="1:16">
      <c r="A30" s="83" t="s">
        <v>547</v>
      </c>
      <c r="B30" s="83" t="s">
        <v>453</v>
      </c>
      <c r="C30" s="83" t="s">
        <v>545</v>
      </c>
      <c r="D30" s="78"/>
      <c r="E30" s="79">
        <v>284</v>
      </c>
      <c r="F30" s="79">
        <v>206</v>
      </c>
      <c r="G30" s="80">
        <v>0.72535211267605637</v>
      </c>
      <c r="H30" s="80">
        <v>0.67069448332978665</v>
      </c>
      <c r="I30" s="81">
        <v>0.77399475818679209</v>
      </c>
      <c r="J30" s="5">
        <v>856</v>
      </c>
      <c r="K30" s="84" t="s">
        <v>493</v>
      </c>
      <c r="L30" s="82" t="s">
        <v>452</v>
      </c>
    </row>
    <row r="31" spans="1:16">
      <c r="A31" s="83" t="s">
        <v>548</v>
      </c>
      <c r="B31" s="83" t="s">
        <v>453</v>
      </c>
      <c r="C31" s="83" t="s">
        <v>545</v>
      </c>
      <c r="D31" s="78"/>
      <c r="E31" s="79">
        <v>208</v>
      </c>
      <c r="F31" s="79">
        <v>154</v>
      </c>
      <c r="G31" s="80">
        <v>0.74038461538461542</v>
      </c>
      <c r="H31" s="80">
        <v>0.67682619754023832</v>
      </c>
      <c r="I31" s="81">
        <v>0.79522493237877123</v>
      </c>
      <c r="J31" s="5">
        <v>557</v>
      </c>
      <c r="K31" s="84" t="s">
        <v>493</v>
      </c>
      <c r="L31" s="82" t="s">
        <v>452</v>
      </c>
    </row>
    <row r="32" spans="1:16">
      <c r="A32" s="83" t="s">
        <v>549</v>
      </c>
      <c r="B32" s="83" t="s">
        <v>453</v>
      </c>
      <c r="C32" s="83" t="s">
        <v>545</v>
      </c>
      <c r="D32" s="78"/>
      <c r="E32" s="79">
        <v>254</v>
      </c>
      <c r="F32" s="79">
        <v>167</v>
      </c>
      <c r="G32" s="80">
        <v>0.65748031496062997</v>
      </c>
      <c r="H32" s="80">
        <v>0.59716294957289462</v>
      </c>
      <c r="I32" s="81">
        <v>0.71310522981881808</v>
      </c>
      <c r="J32" s="5">
        <v>3293</v>
      </c>
      <c r="K32" s="7" t="s">
        <v>17</v>
      </c>
      <c r="L32" s="82" t="s">
        <v>460</v>
      </c>
    </row>
    <row r="33" spans="1:12">
      <c r="A33" s="83" t="s">
        <v>550</v>
      </c>
      <c r="B33" s="83" t="s">
        <v>453</v>
      </c>
      <c r="C33" s="83" t="s">
        <v>545</v>
      </c>
      <c r="D33" s="78"/>
      <c r="E33" s="79">
        <v>278</v>
      </c>
      <c r="F33" s="79">
        <v>206</v>
      </c>
      <c r="G33" s="80">
        <v>0.74100719424460426</v>
      </c>
      <c r="H33" s="80">
        <v>0.68647220973651613</v>
      </c>
      <c r="I33" s="81">
        <v>0.78897239149672549</v>
      </c>
      <c r="J33" s="5">
        <v>548</v>
      </c>
      <c r="K33" s="84" t="s">
        <v>493</v>
      </c>
      <c r="L33" s="82" t="s">
        <v>452</v>
      </c>
    </row>
    <row r="34" spans="1:12">
      <c r="A34" s="83" t="s">
        <v>551</v>
      </c>
      <c r="B34" s="83" t="s">
        <v>453</v>
      </c>
      <c r="C34" s="83" t="s">
        <v>545</v>
      </c>
      <c r="D34" s="78"/>
      <c r="E34" s="79">
        <v>294</v>
      </c>
      <c r="F34" s="79">
        <v>217</v>
      </c>
      <c r="G34" s="80">
        <v>0.73809523809523814</v>
      </c>
      <c r="H34" s="80">
        <v>0.68499751302488576</v>
      </c>
      <c r="I34" s="81">
        <v>0.78505121878811057</v>
      </c>
      <c r="J34" s="5">
        <v>590</v>
      </c>
      <c r="K34" s="84" t="s">
        <v>493</v>
      </c>
      <c r="L34" s="82" t="s">
        <v>452</v>
      </c>
    </row>
    <row r="35" spans="1:12">
      <c r="A35" s="83" t="s">
        <v>552</v>
      </c>
      <c r="B35" s="83" t="s">
        <v>453</v>
      </c>
      <c r="C35" s="83" t="s">
        <v>545</v>
      </c>
      <c r="D35" s="78"/>
      <c r="E35" s="79">
        <v>126</v>
      </c>
      <c r="F35" s="79">
        <v>93</v>
      </c>
      <c r="G35" s="80">
        <v>0.73809523809523814</v>
      </c>
      <c r="H35" s="80">
        <v>0.65509796533952791</v>
      </c>
      <c r="I35" s="81">
        <v>0.80700405157371091</v>
      </c>
      <c r="J35" s="5">
        <v>590</v>
      </c>
      <c r="K35" s="84" t="s">
        <v>493</v>
      </c>
      <c r="L35" s="82" t="s">
        <v>452</v>
      </c>
    </row>
    <row r="36" spans="1:12">
      <c r="A36" s="83" t="s">
        <v>553</v>
      </c>
      <c r="B36" s="83" t="s">
        <v>453</v>
      </c>
      <c r="C36" s="83" t="s">
        <v>545</v>
      </c>
      <c r="D36" s="78"/>
      <c r="E36" s="79">
        <v>252</v>
      </c>
      <c r="F36" s="79">
        <v>193</v>
      </c>
      <c r="G36" s="80">
        <v>0.76587301587301593</v>
      </c>
      <c r="H36" s="80">
        <v>0.70983961304021026</v>
      </c>
      <c r="I36" s="81">
        <v>0.81392225345975211</v>
      </c>
      <c r="J36" s="5">
        <v>248</v>
      </c>
      <c r="K36" s="84" t="s">
        <v>493</v>
      </c>
      <c r="L36" s="82" t="s">
        <v>452</v>
      </c>
    </row>
    <row r="37" spans="1:12">
      <c r="A37" s="83" t="s">
        <v>554</v>
      </c>
      <c r="B37" s="83" t="s">
        <v>454</v>
      </c>
      <c r="C37" s="83" t="s">
        <v>555</v>
      </c>
      <c r="D37" s="78"/>
      <c r="E37" s="79">
        <v>159</v>
      </c>
      <c r="F37" s="79">
        <v>117</v>
      </c>
      <c r="G37" s="80">
        <v>0.73584905660377364</v>
      </c>
      <c r="H37" s="80">
        <v>0.66234197043182097</v>
      </c>
      <c r="I37" s="81">
        <v>0.79822870084043207</v>
      </c>
      <c r="J37" s="5">
        <v>639</v>
      </c>
      <c r="K37" s="84" t="s">
        <v>493</v>
      </c>
      <c r="L37" s="82" t="s">
        <v>452</v>
      </c>
    </row>
    <row r="38" spans="1:12">
      <c r="A38" s="83" t="s">
        <v>556</v>
      </c>
      <c r="B38" s="83" t="s">
        <v>454</v>
      </c>
      <c r="C38" s="83" t="s">
        <v>555</v>
      </c>
      <c r="D38" s="78"/>
      <c r="E38" s="79">
        <v>159</v>
      </c>
      <c r="F38" s="79">
        <v>115</v>
      </c>
      <c r="G38" s="80">
        <v>0.72327044025157217</v>
      </c>
      <c r="H38" s="80">
        <v>0.64908812325905518</v>
      </c>
      <c r="I38" s="81">
        <v>0.78691877887867756</v>
      </c>
      <c r="J38" s="5">
        <v>909</v>
      </c>
      <c r="K38" s="84" t="s">
        <v>493</v>
      </c>
      <c r="L38" s="82" t="s">
        <v>460</v>
      </c>
    </row>
    <row r="39" spans="1:12">
      <c r="A39" s="83" t="s">
        <v>557</v>
      </c>
      <c r="B39" s="83" t="s">
        <v>454</v>
      </c>
      <c r="C39" s="83" t="s">
        <v>555</v>
      </c>
      <c r="D39" s="78"/>
      <c r="E39" s="79">
        <v>223</v>
      </c>
      <c r="F39" s="79">
        <v>184</v>
      </c>
      <c r="G39" s="80">
        <v>0.82511210762331844</v>
      </c>
      <c r="H39" s="80">
        <v>0.76986711985202161</v>
      </c>
      <c r="I39" s="81">
        <v>0.86934583863373116</v>
      </c>
      <c r="J39" s="5">
        <v>25</v>
      </c>
      <c r="K39" s="84" t="s">
        <v>493</v>
      </c>
      <c r="L39" s="82" t="s">
        <v>452</v>
      </c>
    </row>
    <row r="40" spans="1:12">
      <c r="A40" s="83" t="s">
        <v>558</v>
      </c>
      <c r="B40" s="83" t="s">
        <v>454</v>
      </c>
      <c r="C40" s="83" t="s">
        <v>555</v>
      </c>
      <c r="D40" s="78"/>
      <c r="E40" s="79">
        <v>166</v>
      </c>
      <c r="F40" s="79">
        <v>108</v>
      </c>
      <c r="G40" s="80">
        <v>0.6506024096385542</v>
      </c>
      <c r="H40" s="80">
        <v>0.57541112948502016</v>
      </c>
      <c r="I40" s="81">
        <v>0.71898106631439451</v>
      </c>
      <c r="J40" s="5">
        <v>3573</v>
      </c>
      <c r="K40" s="7" t="s">
        <v>17</v>
      </c>
      <c r="L40" s="82" t="s">
        <v>460</v>
      </c>
    </row>
    <row r="41" spans="1:12">
      <c r="A41" s="83" t="s">
        <v>559</v>
      </c>
      <c r="B41" s="83" t="s">
        <v>454</v>
      </c>
      <c r="C41" s="83" t="s">
        <v>555</v>
      </c>
      <c r="D41" s="78"/>
      <c r="E41" s="79">
        <v>202</v>
      </c>
      <c r="F41" s="79">
        <v>127</v>
      </c>
      <c r="G41" s="80">
        <v>0.62871287128712872</v>
      </c>
      <c r="H41" s="80">
        <v>0.56026424287302223</v>
      </c>
      <c r="I41" s="81">
        <v>0.69235736357068522</v>
      </c>
      <c r="J41" s="5">
        <v>4516</v>
      </c>
      <c r="K41" s="7" t="s">
        <v>17</v>
      </c>
      <c r="L41" s="82" t="s">
        <v>528</v>
      </c>
    </row>
    <row r="42" spans="1:12">
      <c r="A42" s="83" t="s">
        <v>560</v>
      </c>
      <c r="B42" s="83" t="s">
        <v>454</v>
      </c>
      <c r="C42" s="83" t="s">
        <v>555</v>
      </c>
      <c r="D42" s="78"/>
      <c r="E42" s="79">
        <v>174</v>
      </c>
      <c r="F42" s="79">
        <v>113</v>
      </c>
      <c r="G42" s="80">
        <v>0.64942528735632199</v>
      </c>
      <c r="H42" s="80">
        <v>0.57599619653899403</v>
      </c>
      <c r="I42" s="81">
        <v>0.71639906576274059</v>
      </c>
      <c r="J42" s="5">
        <v>3628</v>
      </c>
      <c r="K42" s="7" t="s">
        <v>17</v>
      </c>
      <c r="L42" s="82" t="s">
        <v>460</v>
      </c>
    </row>
    <row r="43" spans="1:12">
      <c r="A43" s="83" t="s">
        <v>561</v>
      </c>
      <c r="B43" s="83" t="s">
        <v>454</v>
      </c>
      <c r="C43" s="83" t="s">
        <v>555</v>
      </c>
      <c r="D43" s="78"/>
      <c r="E43" s="79">
        <v>193</v>
      </c>
      <c r="F43" s="79">
        <v>118</v>
      </c>
      <c r="G43" s="80">
        <v>0.6113989637305699</v>
      </c>
      <c r="H43" s="80">
        <v>0.54109700135551653</v>
      </c>
      <c r="I43" s="81">
        <v>0.6773529139093839</v>
      </c>
      <c r="J43" s="5">
        <v>5156</v>
      </c>
      <c r="K43" s="8" t="s">
        <v>451</v>
      </c>
      <c r="L43" s="82" t="s">
        <v>528</v>
      </c>
    </row>
    <row r="44" spans="1:12">
      <c r="A44" s="83" t="s">
        <v>562</v>
      </c>
      <c r="B44" s="83" t="s">
        <v>454</v>
      </c>
      <c r="C44" s="83" t="s">
        <v>555</v>
      </c>
      <c r="D44" s="78"/>
      <c r="E44" s="79">
        <v>262</v>
      </c>
      <c r="F44" s="79">
        <v>198</v>
      </c>
      <c r="G44" s="80">
        <v>0.75572519083969469</v>
      </c>
      <c r="H44" s="80">
        <v>0.70024935326257998</v>
      </c>
      <c r="I44" s="81">
        <v>0.8038104747057162</v>
      </c>
      <c r="J44" s="5">
        <v>328</v>
      </c>
      <c r="K44" s="84" t="s">
        <v>493</v>
      </c>
      <c r="L44" s="82" t="s">
        <v>452</v>
      </c>
    </row>
    <row r="45" spans="1:12">
      <c r="A45" s="83" t="s">
        <v>563</v>
      </c>
      <c r="B45" s="83" t="s">
        <v>454</v>
      </c>
      <c r="C45" s="83" t="s">
        <v>555</v>
      </c>
      <c r="D45" s="78"/>
      <c r="E45" s="79">
        <v>147</v>
      </c>
      <c r="F45" s="79">
        <v>102</v>
      </c>
      <c r="G45" s="80">
        <v>0.69387755102040816</v>
      </c>
      <c r="H45" s="80">
        <v>0.61522556090356484</v>
      </c>
      <c r="I45" s="81">
        <v>0.76265463493673213</v>
      </c>
      <c r="J45" s="5">
        <v>1763</v>
      </c>
      <c r="K45" s="7" t="s">
        <v>17</v>
      </c>
      <c r="L45" s="82" t="s">
        <v>460</v>
      </c>
    </row>
    <row r="46" spans="1:12">
      <c r="A46" s="83" t="s">
        <v>564</v>
      </c>
      <c r="B46" s="83" t="s">
        <v>454</v>
      </c>
      <c r="C46" s="83" t="s">
        <v>555</v>
      </c>
      <c r="D46" s="78"/>
      <c r="E46" s="79">
        <v>185</v>
      </c>
      <c r="F46" s="79">
        <v>119</v>
      </c>
      <c r="G46" s="80">
        <v>0.64324324324324322</v>
      </c>
      <c r="H46" s="80">
        <v>0.5719432697099277</v>
      </c>
      <c r="I46" s="81">
        <v>0.7087154390872954</v>
      </c>
      <c r="J46" s="5">
        <v>3903</v>
      </c>
      <c r="K46" s="7" t="s">
        <v>17</v>
      </c>
      <c r="L46" s="82" t="s">
        <v>528</v>
      </c>
    </row>
    <row r="47" spans="1:12">
      <c r="A47" s="83" t="s">
        <v>565</v>
      </c>
      <c r="B47" s="83" t="s">
        <v>454</v>
      </c>
      <c r="C47" s="83" t="s">
        <v>555</v>
      </c>
      <c r="D47" s="78"/>
      <c r="E47" s="79">
        <v>220</v>
      </c>
      <c r="F47" s="79">
        <v>184</v>
      </c>
      <c r="G47" s="80">
        <v>0.83636363636363631</v>
      </c>
      <c r="H47" s="80">
        <v>0.78178499490918052</v>
      </c>
      <c r="I47" s="81">
        <v>0.87939725783227363</v>
      </c>
      <c r="J47" s="5">
        <v>10</v>
      </c>
      <c r="K47" s="84" t="s">
        <v>493</v>
      </c>
      <c r="L47" s="82" t="s">
        <v>452</v>
      </c>
    </row>
    <row r="48" spans="1:12">
      <c r="A48" s="83" t="s">
        <v>566</v>
      </c>
      <c r="B48" s="83" t="s">
        <v>454</v>
      </c>
      <c r="C48" s="83" t="s">
        <v>555</v>
      </c>
      <c r="D48" s="78"/>
      <c r="E48" s="79">
        <v>139</v>
      </c>
      <c r="F48" s="79">
        <v>83</v>
      </c>
      <c r="G48" s="80">
        <v>0.59712230215827333</v>
      </c>
      <c r="H48" s="80">
        <v>0.5140340630726542</v>
      </c>
      <c r="I48" s="81">
        <v>0.67498668918592164</v>
      </c>
      <c r="J48" s="5">
        <v>5606</v>
      </c>
      <c r="K48" s="8" t="s">
        <v>451</v>
      </c>
      <c r="L48" s="82" t="s">
        <v>528</v>
      </c>
    </row>
    <row r="49" spans="1:15">
      <c r="A49" s="83" t="s">
        <v>567</v>
      </c>
      <c r="B49" s="83" t="s">
        <v>454</v>
      </c>
      <c r="C49" s="83" t="s">
        <v>555</v>
      </c>
      <c r="D49" s="78"/>
      <c r="E49" s="79">
        <v>138</v>
      </c>
      <c r="F49" s="79">
        <v>94</v>
      </c>
      <c r="G49" s="80">
        <v>0.6811594202898551</v>
      </c>
      <c r="H49" s="80">
        <v>0.59940300337915087</v>
      </c>
      <c r="I49" s="81">
        <v>0.75310324137969953</v>
      </c>
      <c r="J49" s="5">
        <v>2251</v>
      </c>
      <c r="K49" s="7" t="s">
        <v>17</v>
      </c>
      <c r="L49" s="82" t="s">
        <v>460</v>
      </c>
      <c r="O49" s="90"/>
    </row>
    <row r="50" spans="1:15">
      <c r="A50" s="83" t="s">
        <v>568</v>
      </c>
      <c r="B50" s="83" t="s">
        <v>454</v>
      </c>
      <c r="C50" s="83" t="s">
        <v>555</v>
      </c>
      <c r="D50" s="78"/>
      <c r="E50" s="79">
        <v>167</v>
      </c>
      <c r="F50" s="79">
        <v>123</v>
      </c>
      <c r="G50" s="80">
        <v>0.73652694610778435</v>
      </c>
      <c r="H50" s="80">
        <v>0.66493851330350684</v>
      </c>
      <c r="I50" s="81">
        <v>0.79747851676244497</v>
      </c>
      <c r="J50" s="5">
        <v>624</v>
      </c>
      <c r="K50" s="84" t="s">
        <v>493</v>
      </c>
      <c r="L50" s="82" t="s">
        <v>452</v>
      </c>
    </row>
    <row r="51" spans="1:15">
      <c r="A51" s="83" t="s">
        <v>569</v>
      </c>
      <c r="B51" s="83" t="s">
        <v>454</v>
      </c>
      <c r="C51" s="83" t="s">
        <v>555</v>
      </c>
      <c r="D51" s="78"/>
      <c r="E51" s="79">
        <v>124</v>
      </c>
      <c r="F51" s="79">
        <v>98</v>
      </c>
      <c r="G51" s="80">
        <v>0.79032258064516125</v>
      </c>
      <c r="H51" s="80">
        <v>0.71049643541890828</v>
      </c>
      <c r="I51" s="81">
        <v>0.85270114277037545</v>
      </c>
      <c r="J51" s="5">
        <v>106</v>
      </c>
      <c r="K51" s="84" t="s">
        <v>493</v>
      </c>
      <c r="L51" s="82" t="s">
        <v>452</v>
      </c>
    </row>
    <row r="52" spans="1:15">
      <c r="A52" s="83" t="s">
        <v>570</v>
      </c>
      <c r="B52" s="83" t="s">
        <v>454</v>
      </c>
      <c r="C52" s="83" t="s">
        <v>555</v>
      </c>
      <c r="D52" s="78"/>
      <c r="E52" s="79">
        <v>96</v>
      </c>
      <c r="F52" s="79">
        <v>80</v>
      </c>
      <c r="G52" s="80">
        <v>0.83333333333333348</v>
      </c>
      <c r="H52" s="80">
        <v>0.74629009848105088</v>
      </c>
      <c r="I52" s="81">
        <v>0.89472617628049855</v>
      </c>
      <c r="J52" s="5">
        <v>13</v>
      </c>
      <c r="K52" s="84" t="s">
        <v>493</v>
      </c>
      <c r="L52" s="82" t="s">
        <v>452</v>
      </c>
    </row>
    <row r="53" spans="1:15">
      <c r="A53" s="83" t="s">
        <v>571</v>
      </c>
      <c r="B53" s="83" t="s">
        <v>454</v>
      </c>
      <c r="C53" s="83" t="s">
        <v>555</v>
      </c>
      <c r="D53" s="78"/>
      <c r="E53" s="79">
        <v>179</v>
      </c>
      <c r="F53" s="79">
        <v>137</v>
      </c>
      <c r="G53" s="80">
        <v>0.76536312849162014</v>
      </c>
      <c r="H53" s="80">
        <v>0.698110764201196</v>
      </c>
      <c r="I53" s="81">
        <v>0.82146505089423594</v>
      </c>
      <c r="J53" s="5">
        <v>251</v>
      </c>
      <c r="K53" s="84" t="s">
        <v>493</v>
      </c>
      <c r="L53" s="82" t="s">
        <v>452</v>
      </c>
    </row>
    <row r="54" spans="1:15">
      <c r="A54" s="83" t="s">
        <v>572</v>
      </c>
      <c r="B54" s="83" t="s">
        <v>454</v>
      </c>
      <c r="C54" s="83" t="s">
        <v>555</v>
      </c>
      <c r="D54" s="78"/>
      <c r="E54" s="79">
        <v>108</v>
      </c>
      <c r="F54" s="79">
        <v>80</v>
      </c>
      <c r="G54" s="80">
        <v>0.74074074074074081</v>
      </c>
      <c r="H54" s="80">
        <v>0.65083508990017525</v>
      </c>
      <c r="I54" s="81">
        <v>0.81410877392555681</v>
      </c>
      <c r="J54" s="5">
        <v>553</v>
      </c>
      <c r="K54" s="84" t="s">
        <v>493</v>
      </c>
      <c r="L54" s="82" t="s">
        <v>452</v>
      </c>
    </row>
    <row r="55" spans="1:15">
      <c r="A55" s="83" t="s">
        <v>573</v>
      </c>
      <c r="B55" s="83" t="s">
        <v>455</v>
      </c>
      <c r="C55" s="83" t="s">
        <v>574</v>
      </c>
      <c r="D55" s="78"/>
      <c r="E55" s="79">
        <v>183</v>
      </c>
      <c r="F55" s="79">
        <v>143</v>
      </c>
      <c r="G55" s="80">
        <v>0.78142076502732238</v>
      </c>
      <c r="H55" s="80">
        <v>0.71609340247412301</v>
      </c>
      <c r="I55" s="81">
        <v>0.83517611046007989</v>
      </c>
      <c r="J55" s="5">
        <v>135</v>
      </c>
      <c r="K55" s="84" t="s">
        <v>493</v>
      </c>
      <c r="L55" s="82" t="s">
        <v>452</v>
      </c>
    </row>
    <row r="56" spans="1:15">
      <c r="A56" s="83" t="s">
        <v>575</v>
      </c>
      <c r="B56" s="83" t="s">
        <v>455</v>
      </c>
      <c r="C56" s="83" t="s">
        <v>574</v>
      </c>
      <c r="D56" s="78"/>
      <c r="E56" s="79">
        <v>129</v>
      </c>
      <c r="F56" s="79">
        <v>100</v>
      </c>
      <c r="G56" s="80">
        <v>0.77519379844961245</v>
      </c>
      <c r="H56" s="80">
        <v>0.69580227436481845</v>
      </c>
      <c r="I56" s="81">
        <v>0.83866942317829507</v>
      </c>
      <c r="J56" s="5">
        <v>175</v>
      </c>
      <c r="K56" s="84" t="s">
        <v>493</v>
      </c>
      <c r="L56" s="82" t="s">
        <v>452</v>
      </c>
    </row>
    <row r="57" spans="1:15">
      <c r="A57" s="83" t="s">
        <v>576</v>
      </c>
      <c r="B57" s="83" t="s">
        <v>455</v>
      </c>
      <c r="C57" s="83" t="s">
        <v>574</v>
      </c>
      <c r="D57" s="78"/>
      <c r="E57" s="79">
        <v>169</v>
      </c>
      <c r="F57" s="79">
        <v>117</v>
      </c>
      <c r="G57" s="80">
        <v>0.69230769230769229</v>
      </c>
      <c r="H57" s="80">
        <v>0.61909406418176249</v>
      </c>
      <c r="I57" s="81">
        <v>0.75697311578477</v>
      </c>
      <c r="J57" s="5">
        <v>1811</v>
      </c>
      <c r="K57" s="7" t="s">
        <v>17</v>
      </c>
      <c r="L57" s="82" t="s">
        <v>460</v>
      </c>
    </row>
    <row r="58" spans="1:15">
      <c r="A58" s="83" t="s">
        <v>577</v>
      </c>
      <c r="B58" s="83" t="s">
        <v>455</v>
      </c>
      <c r="C58" s="83" t="s">
        <v>574</v>
      </c>
      <c r="D58" s="78"/>
      <c r="E58" s="79">
        <v>106</v>
      </c>
      <c r="F58" s="79">
        <v>83</v>
      </c>
      <c r="G58" s="80">
        <v>0.78301886792452835</v>
      </c>
      <c r="H58" s="80">
        <v>0.69540443064141177</v>
      </c>
      <c r="I58" s="81">
        <v>0.85083740412832087</v>
      </c>
      <c r="J58" s="5">
        <v>128</v>
      </c>
      <c r="K58" s="84" t="s">
        <v>493</v>
      </c>
      <c r="L58" s="82" t="s">
        <v>452</v>
      </c>
    </row>
    <row r="59" spans="1:15">
      <c r="A59" s="83" t="s">
        <v>578</v>
      </c>
      <c r="B59" s="83" t="s">
        <v>455</v>
      </c>
      <c r="C59" s="83" t="s">
        <v>574</v>
      </c>
      <c r="D59" s="78"/>
      <c r="E59" s="79">
        <v>203</v>
      </c>
      <c r="F59" s="79">
        <v>152</v>
      </c>
      <c r="G59" s="80">
        <v>0.74876847290640403</v>
      </c>
      <c r="H59" s="80">
        <v>0.68486088766678732</v>
      </c>
      <c r="I59" s="81">
        <v>0.80343580379850765</v>
      </c>
      <c r="J59" s="5">
        <v>408</v>
      </c>
      <c r="K59" s="84" t="s">
        <v>493</v>
      </c>
      <c r="L59" s="82" t="s">
        <v>452</v>
      </c>
    </row>
    <row r="60" spans="1:15">
      <c r="A60" s="83" t="s">
        <v>579</v>
      </c>
      <c r="B60" s="83" t="s">
        <v>455</v>
      </c>
      <c r="C60" s="83" t="s">
        <v>574</v>
      </c>
      <c r="D60" s="78"/>
      <c r="E60" s="79">
        <v>175</v>
      </c>
      <c r="F60" s="79">
        <v>132</v>
      </c>
      <c r="G60" s="80">
        <v>0.75428571428571434</v>
      </c>
      <c r="H60" s="80">
        <v>0.68549244581731861</v>
      </c>
      <c r="I60" s="81">
        <v>0.81215502690449104</v>
      </c>
      <c r="J60" s="5">
        <v>344</v>
      </c>
      <c r="K60" s="84" t="s">
        <v>493</v>
      </c>
      <c r="L60" s="82" t="s">
        <v>452</v>
      </c>
    </row>
    <row r="61" spans="1:15">
      <c r="A61" s="83" t="s">
        <v>580</v>
      </c>
      <c r="B61" s="83" t="s">
        <v>455</v>
      </c>
      <c r="C61" s="83" t="s">
        <v>574</v>
      </c>
      <c r="D61" s="78"/>
      <c r="E61" s="79">
        <v>149</v>
      </c>
      <c r="F61" s="79">
        <v>115</v>
      </c>
      <c r="G61" s="80">
        <v>0.77181208053691275</v>
      </c>
      <c r="H61" s="80">
        <v>0.69809878491721389</v>
      </c>
      <c r="I61" s="81">
        <v>0.83186213422727762</v>
      </c>
      <c r="J61" s="5">
        <v>197</v>
      </c>
      <c r="K61" s="84" t="s">
        <v>493</v>
      </c>
      <c r="L61" s="82" t="s">
        <v>452</v>
      </c>
    </row>
    <row r="62" spans="1:15">
      <c r="A62" s="83" t="s">
        <v>581</v>
      </c>
      <c r="B62" s="83" t="s">
        <v>455</v>
      </c>
      <c r="C62" s="83" t="s">
        <v>574</v>
      </c>
      <c r="D62" s="78"/>
      <c r="E62" s="79">
        <v>126</v>
      </c>
      <c r="F62" s="79">
        <v>88</v>
      </c>
      <c r="G62" s="80">
        <v>0.69841269841269837</v>
      </c>
      <c r="H62" s="80">
        <v>0.61338330190850987</v>
      </c>
      <c r="I62" s="81">
        <v>0.77170171218585581</v>
      </c>
      <c r="J62" s="5">
        <v>1624</v>
      </c>
      <c r="K62" s="84" t="s">
        <v>493</v>
      </c>
      <c r="L62" s="82" t="s">
        <v>460</v>
      </c>
    </row>
    <row r="63" spans="1:15">
      <c r="A63" s="83" t="s">
        <v>582</v>
      </c>
      <c r="B63" s="83" t="s">
        <v>455</v>
      </c>
      <c r="C63" s="83" t="s">
        <v>574</v>
      </c>
      <c r="D63" s="78"/>
      <c r="E63" s="79">
        <v>160</v>
      </c>
      <c r="F63" s="79">
        <v>127</v>
      </c>
      <c r="G63" s="80">
        <v>0.79374999999999996</v>
      </c>
      <c r="H63" s="80">
        <v>0.72452622400668076</v>
      </c>
      <c r="I63" s="81">
        <v>0.84919913633005994</v>
      </c>
      <c r="J63" s="5">
        <v>86</v>
      </c>
      <c r="K63" s="84" t="s">
        <v>493</v>
      </c>
      <c r="L63" s="82" t="s">
        <v>452</v>
      </c>
    </row>
    <row r="64" spans="1:15">
      <c r="A64" s="83" t="s">
        <v>583</v>
      </c>
      <c r="B64" s="83" t="s">
        <v>455</v>
      </c>
      <c r="C64" s="83" t="s">
        <v>574</v>
      </c>
      <c r="D64" s="78"/>
      <c r="E64" s="79">
        <v>166</v>
      </c>
      <c r="F64" s="79">
        <v>129</v>
      </c>
      <c r="G64" s="80">
        <v>0.77710843373493976</v>
      </c>
      <c r="H64" s="80">
        <v>0.70793651281941994</v>
      </c>
      <c r="I64" s="81">
        <v>0.83374512745150298</v>
      </c>
      <c r="J64" s="5">
        <v>159</v>
      </c>
      <c r="K64" s="84" t="s">
        <v>493</v>
      </c>
      <c r="L64" s="82" t="s">
        <v>452</v>
      </c>
    </row>
    <row r="65" spans="1:12">
      <c r="A65" s="83" t="s">
        <v>584</v>
      </c>
      <c r="B65" s="83" t="s">
        <v>455</v>
      </c>
      <c r="C65" s="83" t="s">
        <v>574</v>
      </c>
      <c r="D65" s="78"/>
      <c r="E65" s="79">
        <v>189</v>
      </c>
      <c r="F65" s="79">
        <v>127</v>
      </c>
      <c r="G65" s="80">
        <v>0.67195767195767209</v>
      </c>
      <c r="H65" s="80">
        <v>0.60217881042669563</v>
      </c>
      <c r="I65" s="81">
        <v>0.73488563825307518</v>
      </c>
      <c r="J65" s="5">
        <v>2665</v>
      </c>
      <c r="K65" s="7" t="s">
        <v>17</v>
      </c>
      <c r="L65" s="82" t="s">
        <v>460</v>
      </c>
    </row>
    <row r="66" spans="1:12">
      <c r="A66" s="83" t="s">
        <v>585</v>
      </c>
      <c r="B66" s="83" t="s">
        <v>455</v>
      </c>
      <c r="C66" s="83" t="s">
        <v>574</v>
      </c>
      <c r="D66" s="78"/>
      <c r="E66" s="79">
        <v>186</v>
      </c>
      <c r="F66" s="79">
        <v>136</v>
      </c>
      <c r="G66" s="80">
        <v>0.73118279569892475</v>
      </c>
      <c r="H66" s="80">
        <v>0.66326570653357309</v>
      </c>
      <c r="I66" s="81">
        <v>0.78974387595824325</v>
      </c>
      <c r="J66" s="5">
        <v>724</v>
      </c>
      <c r="K66" s="84" t="s">
        <v>493</v>
      </c>
      <c r="L66" s="82" t="s">
        <v>452</v>
      </c>
    </row>
    <row r="67" spans="1:12">
      <c r="A67" s="83" t="s">
        <v>586</v>
      </c>
      <c r="B67" s="83" t="s">
        <v>455</v>
      </c>
      <c r="C67" s="83" t="s">
        <v>574</v>
      </c>
      <c r="D67" s="78"/>
      <c r="E67" s="79">
        <v>169</v>
      </c>
      <c r="F67" s="79">
        <v>127</v>
      </c>
      <c r="G67" s="80">
        <v>0.75147928994082835</v>
      </c>
      <c r="H67" s="80">
        <v>0.68122168235105862</v>
      </c>
      <c r="I67" s="81">
        <v>0.81055847606671461</v>
      </c>
      <c r="J67" s="5">
        <v>380</v>
      </c>
      <c r="K67" s="84" t="s">
        <v>493</v>
      </c>
      <c r="L67" s="82" t="s">
        <v>452</v>
      </c>
    </row>
    <row r="68" spans="1:12">
      <c r="A68" s="83" t="s">
        <v>587</v>
      </c>
      <c r="B68" s="83" t="s">
        <v>456</v>
      </c>
      <c r="C68" s="83" t="s">
        <v>588</v>
      </c>
      <c r="D68" s="78"/>
      <c r="E68" s="79">
        <v>146</v>
      </c>
      <c r="F68" s="79">
        <v>105</v>
      </c>
      <c r="G68" s="80">
        <v>0.71917808219178081</v>
      </c>
      <c r="H68" s="80">
        <v>0.64138418930966001</v>
      </c>
      <c r="I68" s="81">
        <v>0.78573391607788023</v>
      </c>
      <c r="J68" s="5">
        <v>996</v>
      </c>
      <c r="K68" s="84" t="s">
        <v>493</v>
      </c>
      <c r="L68" s="82" t="s">
        <v>460</v>
      </c>
    </row>
    <row r="69" spans="1:12">
      <c r="A69" s="83" t="s">
        <v>589</v>
      </c>
      <c r="B69" s="83" t="s">
        <v>456</v>
      </c>
      <c r="C69" s="83" t="s">
        <v>588</v>
      </c>
      <c r="D69" s="78"/>
      <c r="E69" s="79">
        <v>214</v>
      </c>
      <c r="F69" s="79">
        <v>171</v>
      </c>
      <c r="G69" s="80">
        <v>0.7990654205607477</v>
      </c>
      <c r="H69" s="80">
        <v>0.74032055775731243</v>
      </c>
      <c r="I69" s="81">
        <v>0.84726272732047048</v>
      </c>
      <c r="J69" s="5">
        <v>61</v>
      </c>
      <c r="K69" s="84" t="s">
        <v>493</v>
      </c>
      <c r="L69" s="82" t="s">
        <v>452</v>
      </c>
    </row>
    <row r="70" spans="1:12">
      <c r="A70" s="83" t="s">
        <v>590</v>
      </c>
      <c r="B70" s="83" t="s">
        <v>456</v>
      </c>
      <c r="C70" s="83" t="s">
        <v>588</v>
      </c>
      <c r="D70" s="78"/>
      <c r="E70" s="79">
        <v>164</v>
      </c>
      <c r="F70" s="79">
        <v>119</v>
      </c>
      <c r="G70" s="80">
        <v>0.72560975609756095</v>
      </c>
      <c r="H70" s="80">
        <v>0.65274417385534778</v>
      </c>
      <c r="I70" s="81">
        <v>0.78814808554198368</v>
      </c>
      <c r="J70" s="5">
        <v>851</v>
      </c>
      <c r="K70" s="84" t="s">
        <v>493</v>
      </c>
      <c r="L70" s="82" t="s">
        <v>452</v>
      </c>
    </row>
    <row r="71" spans="1:12">
      <c r="A71" s="83" t="s">
        <v>591</v>
      </c>
      <c r="B71" s="83" t="s">
        <v>456</v>
      </c>
      <c r="C71" s="83" t="s">
        <v>588</v>
      </c>
      <c r="D71" s="78"/>
      <c r="E71" s="79">
        <v>244</v>
      </c>
      <c r="F71" s="79">
        <v>170</v>
      </c>
      <c r="G71" s="80">
        <v>0.69672131147540983</v>
      </c>
      <c r="H71" s="80">
        <v>0.63636262685952494</v>
      </c>
      <c r="I71" s="81">
        <v>0.75098176845188713</v>
      </c>
      <c r="J71" s="5">
        <v>1672</v>
      </c>
      <c r="K71" s="84" t="s">
        <v>493</v>
      </c>
      <c r="L71" s="82" t="s">
        <v>460</v>
      </c>
    </row>
    <row r="72" spans="1:12">
      <c r="A72" s="83" t="s">
        <v>592</v>
      </c>
      <c r="B72" s="83" t="s">
        <v>456</v>
      </c>
      <c r="C72" s="83" t="s">
        <v>588</v>
      </c>
      <c r="D72" s="78"/>
      <c r="E72" s="79">
        <v>161</v>
      </c>
      <c r="F72" s="79">
        <v>109</v>
      </c>
      <c r="G72" s="80">
        <v>0.67701863354037262</v>
      </c>
      <c r="H72" s="80">
        <v>0.6013898029425041</v>
      </c>
      <c r="I72" s="81">
        <v>0.74439699370312384</v>
      </c>
      <c r="J72" s="5">
        <v>2445</v>
      </c>
      <c r="K72" s="7" t="s">
        <v>17</v>
      </c>
      <c r="L72" s="82" t="s">
        <v>460</v>
      </c>
    </row>
    <row r="73" spans="1:12">
      <c r="A73" s="83" t="s">
        <v>593</v>
      </c>
      <c r="B73" s="83" t="s">
        <v>456</v>
      </c>
      <c r="C73" s="83" t="s">
        <v>588</v>
      </c>
      <c r="D73" s="78"/>
      <c r="E73" s="79">
        <v>159</v>
      </c>
      <c r="F73" s="79">
        <v>117</v>
      </c>
      <c r="G73" s="80">
        <v>0.73584905660377364</v>
      </c>
      <c r="H73" s="80">
        <v>0.66234197043182097</v>
      </c>
      <c r="I73" s="81">
        <v>0.79822870084043207</v>
      </c>
      <c r="J73" s="5">
        <v>639</v>
      </c>
      <c r="K73" s="84" t="s">
        <v>493</v>
      </c>
      <c r="L73" s="82" t="s">
        <v>452</v>
      </c>
    </row>
    <row r="74" spans="1:12">
      <c r="A74" s="83" t="s">
        <v>594</v>
      </c>
      <c r="B74" s="83" t="s">
        <v>456</v>
      </c>
      <c r="C74" s="83" t="s">
        <v>588</v>
      </c>
      <c r="D74" s="78"/>
      <c r="E74" s="79">
        <v>102</v>
      </c>
      <c r="F74" s="79">
        <v>70</v>
      </c>
      <c r="G74" s="80">
        <v>0.68627450980392157</v>
      </c>
      <c r="H74" s="80">
        <v>0.59085730032034056</v>
      </c>
      <c r="I74" s="81">
        <v>0.76817025299764363</v>
      </c>
      <c r="J74" s="5">
        <v>2047</v>
      </c>
      <c r="K74" s="7" t="s">
        <v>17</v>
      </c>
      <c r="L74" s="82" t="s">
        <v>460</v>
      </c>
    </row>
    <row r="75" spans="1:12">
      <c r="A75" s="83" t="s">
        <v>595</v>
      </c>
      <c r="B75" s="83" t="s">
        <v>456</v>
      </c>
      <c r="C75" s="83" t="s">
        <v>588</v>
      </c>
      <c r="D75" s="78"/>
      <c r="E75" s="79">
        <v>201</v>
      </c>
      <c r="F75" s="79">
        <v>131</v>
      </c>
      <c r="G75" s="80">
        <v>0.65174129353233834</v>
      </c>
      <c r="H75" s="80">
        <v>0.58359153377892437</v>
      </c>
      <c r="I75" s="81">
        <v>0.71419974515058049</v>
      </c>
      <c r="J75" s="5">
        <v>3523</v>
      </c>
      <c r="K75" s="7" t="s">
        <v>17</v>
      </c>
      <c r="L75" s="82" t="s">
        <v>460</v>
      </c>
    </row>
    <row r="76" spans="1:12">
      <c r="A76" s="83" t="s">
        <v>596</v>
      </c>
      <c r="B76" s="83" t="s">
        <v>456</v>
      </c>
      <c r="C76" s="83" t="s">
        <v>588</v>
      </c>
      <c r="D76" s="78"/>
      <c r="E76" s="79">
        <v>164</v>
      </c>
      <c r="F76" s="79">
        <v>132</v>
      </c>
      <c r="G76" s="80">
        <v>0.80487804878048796</v>
      </c>
      <c r="H76" s="80">
        <v>0.73754169170878225</v>
      </c>
      <c r="I76" s="81">
        <v>0.85825865882815211</v>
      </c>
      <c r="J76" s="5">
        <v>49</v>
      </c>
      <c r="K76" s="84" t="s">
        <v>493</v>
      </c>
      <c r="L76" s="82" t="s">
        <v>452</v>
      </c>
    </row>
    <row r="77" spans="1:12">
      <c r="A77" s="83" t="s">
        <v>597</v>
      </c>
      <c r="B77" s="83" t="s">
        <v>456</v>
      </c>
      <c r="C77" s="83" t="s">
        <v>588</v>
      </c>
      <c r="D77" s="78"/>
      <c r="E77" s="79">
        <v>253</v>
      </c>
      <c r="F77" s="79">
        <v>177</v>
      </c>
      <c r="G77" s="80">
        <v>0.69960474308300391</v>
      </c>
      <c r="H77" s="80">
        <v>0.64047535635138497</v>
      </c>
      <c r="I77" s="81">
        <v>0.75276333830386533</v>
      </c>
      <c r="J77" s="5">
        <v>1586</v>
      </c>
      <c r="K77" s="84" t="s">
        <v>493</v>
      </c>
      <c r="L77" s="82" t="s">
        <v>460</v>
      </c>
    </row>
    <row r="78" spans="1:12">
      <c r="A78" s="83" t="s">
        <v>598</v>
      </c>
      <c r="B78" s="83" t="s">
        <v>456</v>
      </c>
      <c r="C78" s="83" t="s">
        <v>588</v>
      </c>
      <c r="D78" s="78"/>
      <c r="E78" s="79">
        <v>206</v>
      </c>
      <c r="F78" s="79">
        <v>152</v>
      </c>
      <c r="G78" s="80">
        <v>0.73786407766990292</v>
      </c>
      <c r="H78" s="80">
        <v>0.67384545131794427</v>
      </c>
      <c r="I78" s="81">
        <v>0.79317379526353948</v>
      </c>
      <c r="J78" s="5">
        <v>600</v>
      </c>
      <c r="K78" s="84" t="s">
        <v>493</v>
      </c>
      <c r="L78" s="82" t="s">
        <v>452</v>
      </c>
    </row>
    <row r="79" spans="1:12">
      <c r="A79" s="83" t="s">
        <v>599</v>
      </c>
      <c r="B79" s="83" t="s">
        <v>456</v>
      </c>
      <c r="C79" s="83" t="s">
        <v>588</v>
      </c>
      <c r="D79" s="78"/>
      <c r="E79" s="79">
        <v>193</v>
      </c>
      <c r="F79" s="79">
        <v>153</v>
      </c>
      <c r="G79" s="80">
        <v>0.79274611398963724</v>
      </c>
      <c r="H79" s="80">
        <v>0.73012055298281187</v>
      </c>
      <c r="I79" s="81">
        <v>0.84394550341099583</v>
      </c>
      <c r="J79" s="5">
        <v>91</v>
      </c>
      <c r="K79" s="84" t="s">
        <v>493</v>
      </c>
      <c r="L79" s="82" t="s">
        <v>452</v>
      </c>
    </row>
    <row r="80" spans="1:12">
      <c r="A80" s="83" t="s">
        <v>600</v>
      </c>
      <c r="B80" s="83" t="s">
        <v>456</v>
      </c>
      <c r="C80" s="83" t="s">
        <v>588</v>
      </c>
      <c r="D80" s="78"/>
      <c r="E80" s="79">
        <v>208</v>
      </c>
      <c r="F80" s="79">
        <v>147</v>
      </c>
      <c r="G80" s="80">
        <v>0.70673076923076938</v>
      </c>
      <c r="H80" s="80">
        <v>0.64156149294963183</v>
      </c>
      <c r="I80" s="81">
        <v>0.76440247878071643</v>
      </c>
      <c r="J80" s="5">
        <v>1353</v>
      </c>
      <c r="K80" s="84" t="s">
        <v>493</v>
      </c>
      <c r="L80" s="82" t="s">
        <v>460</v>
      </c>
    </row>
    <row r="81" spans="1:12">
      <c r="A81" s="83" t="s">
        <v>601</v>
      </c>
      <c r="B81" s="83" t="s">
        <v>456</v>
      </c>
      <c r="C81" s="83" t="s">
        <v>588</v>
      </c>
      <c r="D81" s="78"/>
      <c r="E81" s="79">
        <v>291</v>
      </c>
      <c r="F81" s="79">
        <v>195</v>
      </c>
      <c r="G81" s="80">
        <v>0.67010309278350499</v>
      </c>
      <c r="H81" s="80">
        <v>0.61417330110634494</v>
      </c>
      <c r="I81" s="81">
        <v>0.72160037331508764</v>
      </c>
      <c r="J81" s="5">
        <v>2745</v>
      </c>
      <c r="K81" s="7" t="s">
        <v>17</v>
      </c>
      <c r="L81" s="82" t="s">
        <v>460</v>
      </c>
    </row>
    <row r="82" spans="1:12">
      <c r="A82" s="83" t="s">
        <v>602</v>
      </c>
      <c r="B82" s="83" t="s">
        <v>456</v>
      </c>
      <c r="C82" s="83" t="s">
        <v>588</v>
      </c>
      <c r="D82" s="78"/>
      <c r="E82" s="79">
        <v>190</v>
      </c>
      <c r="F82" s="79">
        <v>127</v>
      </c>
      <c r="G82" s="80">
        <v>0.66842105263157892</v>
      </c>
      <c r="H82" s="80">
        <v>0.59872535406938721</v>
      </c>
      <c r="I82" s="81">
        <v>0.7314413728494441</v>
      </c>
      <c r="J82" s="5">
        <v>2822</v>
      </c>
      <c r="K82" s="7" t="s">
        <v>17</v>
      </c>
      <c r="L82" s="82" t="s">
        <v>460</v>
      </c>
    </row>
    <row r="83" spans="1:12">
      <c r="A83" s="83" t="s">
        <v>603</v>
      </c>
      <c r="B83" s="83" t="s">
        <v>456</v>
      </c>
      <c r="C83" s="83" t="s">
        <v>588</v>
      </c>
      <c r="D83" s="78"/>
      <c r="E83" s="79">
        <v>226</v>
      </c>
      <c r="F83" s="79">
        <v>141</v>
      </c>
      <c r="G83" s="80">
        <v>0.62389380530973448</v>
      </c>
      <c r="H83" s="80">
        <v>0.55916434841153018</v>
      </c>
      <c r="I83" s="81">
        <v>0.6844818600981678</v>
      </c>
      <c r="J83" s="5">
        <v>4695</v>
      </c>
      <c r="K83" s="7" t="s">
        <v>17</v>
      </c>
      <c r="L83" s="82" t="s">
        <v>528</v>
      </c>
    </row>
    <row r="84" spans="1:12">
      <c r="A84" s="83" t="s">
        <v>604</v>
      </c>
      <c r="B84" s="83" t="s">
        <v>456</v>
      </c>
      <c r="C84" s="83" t="s">
        <v>588</v>
      </c>
      <c r="D84" s="78"/>
      <c r="E84" s="79">
        <v>163</v>
      </c>
      <c r="F84" s="79">
        <v>116</v>
      </c>
      <c r="G84" s="80">
        <v>0.7116564417177913</v>
      </c>
      <c r="H84" s="80">
        <v>0.63787425424614674</v>
      </c>
      <c r="I84" s="81">
        <v>0.77569201691763423</v>
      </c>
      <c r="J84" s="5">
        <v>1194</v>
      </c>
      <c r="K84" s="84" t="s">
        <v>493</v>
      </c>
      <c r="L84" s="82" t="s">
        <v>460</v>
      </c>
    </row>
    <row r="85" spans="1:12">
      <c r="A85" s="83" t="s">
        <v>605</v>
      </c>
      <c r="B85" s="83" t="s">
        <v>456</v>
      </c>
      <c r="C85" s="83" t="s">
        <v>588</v>
      </c>
      <c r="D85" s="78"/>
      <c r="E85" s="79">
        <v>148</v>
      </c>
      <c r="F85" s="79">
        <v>93</v>
      </c>
      <c r="G85" s="80">
        <v>0.6283783783783784</v>
      </c>
      <c r="H85" s="80">
        <v>0.5481995135295491</v>
      </c>
      <c r="I85" s="81">
        <v>0.70206151725304677</v>
      </c>
      <c r="J85" s="5">
        <v>4531</v>
      </c>
      <c r="K85" s="7" t="s">
        <v>17</v>
      </c>
      <c r="L85" s="82" t="s">
        <v>528</v>
      </c>
    </row>
    <row r="86" spans="1:12">
      <c r="A86" s="83" t="s">
        <v>606</v>
      </c>
      <c r="B86" s="83" t="s">
        <v>457</v>
      </c>
      <c r="C86" s="83" t="s">
        <v>607</v>
      </c>
      <c r="D86" s="78"/>
      <c r="E86" s="79">
        <v>117</v>
      </c>
      <c r="F86" s="79">
        <v>82</v>
      </c>
      <c r="G86" s="80">
        <v>0.70085470085470081</v>
      </c>
      <c r="H86" s="80">
        <v>0.6125818390957587</v>
      </c>
      <c r="I86" s="81">
        <v>0.7763575237576732</v>
      </c>
      <c r="J86" s="5">
        <v>1547</v>
      </c>
      <c r="K86" s="84" t="s">
        <v>493</v>
      </c>
      <c r="L86" s="82" t="s">
        <v>460</v>
      </c>
    </row>
    <row r="87" spans="1:12">
      <c r="A87" s="83" t="s">
        <v>608</v>
      </c>
      <c r="B87" s="83" t="s">
        <v>457</v>
      </c>
      <c r="C87" s="83" t="s">
        <v>607</v>
      </c>
      <c r="D87" s="78"/>
      <c r="E87" s="79">
        <v>130</v>
      </c>
      <c r="F87" s="79">
        <v>90</v>
      </c>
      <c r="G87" s="80">
        <v>0.69230769230769229</v>
      </c>
      <c r="H87" s="80">
        <v>0.60840189177110016</v>
      </c>
      <c r="I87" s="81">
        <v>0.76517443084642622</v>
      </c>
      <c r="J87" s="5">
        <v>1811</v>
      </c>
      <c r="K87" s="7" t="s">
        <v>17</v>
      </c>
      <c r="L87" s="82" t="s">
        <v>460</v>
      </c>
    </row>
    <row r="88" spans="1:12">
      <c r="A88" s="83" t="s">
        <v>609</v>
      </c>
      <c r="B88" s="83" t="s">
        <v>457</v>
      </c>
      <c r="C88" s="83" t="s">
        <v>607</v>
      </c>
      <c r="D88" s="78"/>
      <c r="E88" s="79">
        <v>222</v>
      </c>
      <c r="F88" s="79">
        <v>143</v>
      </c>
      <c r="G88" s="80">
        <v>0.64414414414414412</v>
      </c>
      <c r="H88" s="80">
        <v>0.57920248265139118</v>
      </c>
      <c r="I88" s="81">
        <v>0.70418215511262772</v>
      </c>
      <c r="J88" s="5">
        <v>3859</v>
      </c>
      <c r="K88" s="7" t="s">
        <v>17</v>
      </c>
      <c r="L88" s="82" t="s">
        <v>528</v>
      </c>
    </row>
    <row r="89" spans="1:12">
      <c r="A89" s="83" t="s">
        <v>610</v>
      </c>
      <c r="B89" s="83" t="s">
        <v>457</v>
      </c>
      <c r="C89" s="83" t="s">
        <v>607</v>
      </c>
      <c r="D89" s="78"/>
      <c r="E89" s="79">
        <v>109</v>
      </c>
      <c r="F89" s="79">
        <v>79</v>
      </c>
      <c r="G89" s="80">
        <v>0.72477064220183474</v>
      </c>
      <c r="H89" s="80">
        <v>0.63435779582588958</v>
      </c>
      <c r="I89" s="81">
        <v>0.79987976643268899</v>
      </c>
      <c r="J89" s="5">
        <v>865</v>
      </c>
      <c r="K89" s="84" t="s">
        <v>493</v>
      </c>
      <c r="L89" s="82" t="s">
        <v>460</v>
      </c>
    </row>
    <row r="90" spans="1:12">
      <c r="A90" s="83" t="s">
        <v>611</v>
      </c>
      <c r="B90" s="83" t="s">
        <v>457</v>
      </c>
      <c r="C90" s="83" t="s">
        <v>607</v>
      </c>
      <c r="D90" s="78"/>
      <c r="E90" s="79">
        <v>79</v>
      </c>
      <c r="F90" s="79">
        <v>57</v>
      </c>
      <c r="G90" s="80">
        <v>0.72151898734177211</v>
      </c>
      <c r="H90" s="80">
        <v>0.61417550259975962</v>
      </c>
      <c r="I90" s="81">
        <v>0.80831826438900878</v>
      </c>
      <c r="J90" s="5">
        <v>944</v>
      </c>
      <c r="K90" s="84" t="s">
        <v>493</v>
      </c>
      <c r="L90" s="82" t="s">
        <v>460</v>
      </c>
    </row>
    <row r="91" spans="1:12">
      <c r="A91" s="83" t="s">
        <v>612</v>
      </c>
      <c r="B91" s="83" t="s">
        <v>457</v>
      </c>
      <c r="C91" s="83" t="s">
        <v>607</v>
      </c>
      <c r="D91" s="78"/>
      <c r="E91" s="79">
        <v>186</v>
      </c>
      <c r="F91" s="79">
        <v>123</v>
      </c>
      <c r="G91" s="80">
        <v>0.66129032258064513</v>
      </c>
      <c r="H91" s="80">
        <v>0.59062469167759402</v>
      </c>
      <c r="I91" s="81">
        <v>0.72542850540971959</v>
      </c>
      <c r="J91" s="5">
        <v>3128</v>
      </c>
      <c r="K91" s="7" t="s">
        <v>17</v>
      </c>
      <c r="L91" s="82" t="s">
        <v>460</v>
      </c>
    </row>
    <row r="92" spans="1:12">
      <c r="A92" s="83" t="s">
        <v>613</v>
      </c>
      <c r="B92" s="83" t="s">
        <v>457</v>
      </c>
      <c r="C92" s="83" t="s">
        <v>607</v>
      </c>
      <c r="D92" s="78"/>
      <c r="E92" s="79">
        <v>241</v>
      </c>
      <c r="F92" s="79">
        <v>170</v>
      </c>
      <c r="G92" s="80">
        <v>0.70539419087136934</v>
      </c>
      <c r="H92" s="80">
        <v>0.64497997972345966</v>
      </c>
      <c r="I92" s="81">
        <v>0.75936330624144344</v>
      </c>
      <c r="J92" s="5">
        <v>1395</v>
      </c>
      <c r="K92" s="84" t="s">
        <v>493</v>
      </c>
      <c r="L92" s="82" t="s">
        <v>460</v>
      </c>
    </row>
    <row r="93" spans="1:12">
      <c r="A93" s="83" t="s">
        <v>614</v>
      </c>
      <c r="B93" s="83" t="s">
        <v>457</v>
      </c>
      <c r="C93" s="83" t="s">
        <v>607</v>
      </c>
      <c r="D93" s="78"/>
      <c r="E93" s="79">
        <v>104</v>
      </c>
      <c r="F93" s="79">
        <v>69</v>
      </c>
      <c r="G93" s="80">
        <v>0.66346153846153844</v>
      </c>
      <c r="H93" s="80">
        <v>0.56826627273605967</v>
      </c>
      <c r="I93" s="81">
        <v>0.74701136141140789</v>
      </c>
      <c r="J93" s="5">
        <v>3032</v>
      </c>
      <c r="K93" s="7" t="s">
        <v>17</v>
      </c>
      <c r="L93" s="82" t="s">
        <v>460</v>
      </c>
    </row>
    <row r="94" spans="1:12">
      <c r="A94" s="83" t="s">
        <v>615</v>
      </c>
      <c r="B94" s="83" t="s">
        <v>457</v>
      </c>
      <c r="C94" s="83" t="s">
        <v>607</v>
      </c>
      <c r="D94" s="78"/>
      <c r="E94" s="79">
        <v>227</v>
      </c>
      <c r="F94" s="79">
        <v>156</v>
      </c>
      <c r="G94" s="80">
        <v>0.68722466960352424</v>
      </c>
      <c r="H94" s="80">
        <v>0.62422028595349188</v>
      </c>
      <c r="I94" s="81">
        <v>0.74399779945560984</v>
      </c>
      <c r="J94" s="5">
        <v>2018</v>
      </c>
      <c r="K94" s="7" t="s">
        <v>17</v>
      </c>
      <c r="L94" s="82" t="s">
        <v>460</v>
      </c>
    </row>
    <row r="95" spans="1:12">
      <c r="A95" s="83" t="s">
        <v>616</v>
      </c>
      <c r="B95" s="83" t="s">
        <v>457</v>
      </c>
      <c r="C95" s="83" t="s">
        <v>607</v>
      </c>
      <c r="D95" s="78"/>
      <c r="E95" s="79">
        <v>264</v>
      </c>
      <c r="F95" s="79">
        <v>186</v>
      </c>
      <c r="G95" s="80">
        <v>0.70454545454545459</v>
      </c>
      <c r="H95" s="80">
        <v>0.646893315020864</v>
      </c>
      <c r="I95" s="81">
        <v>0.75633029522798989</v>
      </c>
      <c r="J95" s="5">
        <v>1418</v>
      </c>
      <c r="K95" s="84" t="s">
        <v>493</v>
      </c>
      <c r="L95" s="82" t="s">
        <v>460</v>
      </c>
    </row>
    <row r="96" spans="1:12">
      <c r="A96" s="83" t="s">
        <v>617</v>
      </c>
      <c r="B96" s="83" t="s">
        <v>458</v>
      </c>
      <c r="C96" s="83" t="s">
        <v>618</v>
      </c>
      <c r="D96" s="78"/>
      <c r="E96" s="79">
        <v>143</v>
      </c>
      <c r="F96" s="79">
        <v>79</v>
      </c>
      <c r="G96" s="80">
        <v>0.55244755244755239</v>
      </c>
      <c r="H96" s="80">
        <v>0.47063875904872421</v>
      </c>
      <c r="I96" s="81">
        <v>0.63151222828460285</v>
      </c>
      <c r="J96" s="5">
        <v>6506</v>
      </c>
      <c r="K96" s="8" t="s">
        <v>451</v>
      </c>
      <c r="L96" s="82" t="s">
        <v>619</v>
      </c>
    </row>
    <row r="97" spans="1:12">
      <c r="A97" s="83" t="s">
        <v>620</v>
      </c>
      <c r="B97" s="83" t="s">
        <v>458</v>
      </c>
      <c r="C97" s="83" t="s">
        <v>618</v>
      </c>
      <c r="D97" s="78"/>
      <c r="E97" s="79">
        <v>227</v>
      </c>
      <c r="F97" s="79">
        <v>124</v>
      </c>
      <c r="G97" s="80">
        <v>0.54625550660792954</v>
      </c>
      <c r="H97" s="80">
        <v>0.48125753046566372</v>
      </c>
      <c r="I97" s="81">
        <v>0.60971399651776137</v>
      </c>
      <c r="J97" s="5">
        <v>6564</v>
      </c>
      <c r="K97" s="8" t="s">
        <v>451</v>
      </c>
      <c r="L97" s="82" t="s">
        <v>619</v>
      </c>
    </row>
    <row r="98" spans="1:12">
      <c r="A98" s="83" t="s">
        <v>621</v>
      </c>
      <c r="B98" s="83" t="s">
        <v>458</v>
      </c>
      <c r="C98" s="83" t="s">
        <v>618</v>
      </c>
      <c r="D98" s="78"/>
      <c r="E98" s="79">
        <v>269</v>
      </c>
      <c r="F98" s="79">
        <v>186</v>
      </c>
      <c r="G98" s="80">
        <v>0.69144981412639406</v>
      </c>
      <c r="H98" s="80">
        <v>0.6338810454465007</v>
      </c>
      <c r="I98" s="81">
        <v>0.74362756503080041</v>
      </c>
      <c r="J98" s="5">
        <v>1854</v>
      </c>
      <c r="K98" s="7" t="s">
        <v>17</v>
      </c>
      <c r="L98" s="82" t="s">
        <v>460</v>
      </c>
    </row>
    <row r="99" spans="1:12">
      <c r="A99" s="83" t="s">
        <v>622</v>
      </c>
      <c r="B99" s="83" t="s">
        <v>458</v>
      </c>
      <c r="C99" s="83" t="s">
        <v>618</v>
      </c>
      <c r="D99" s="78"/>
      <c r="E99" s="79">
        <v>135</v>
      </c>
      <c r="F99" s="79">
        <v>87</v>
      </c>
      <c r="G99" s="80">
        <v>0.64444444444444438</v>
      </c>
      <c r="H99" s="80">
        <v>0.56072537938561728</v>
      </c>
      <c r="I99" s="81">
        <v>0.7201705455870977</v>
      </c>
      <c r="J99" s="5">
        <v>3846</v>
      </c>
      <c r="K99" s="7" t="s">
        <v>17</v>
      </c>
      <c r="L99" s="82" t="s">
        <v>528</v>
      </c>
    </row>
    <row r="100" spans="1:12">
      <c r="A100" s="83" t="s">
        <v>623</v>
      </c>
      <c r="B100" s="83" t="s">
        <v>458</v>
      </c>
      <c r="C100" s="83" t="s">
        <v>618</v>
      </c>
      <c r="D100" s="78"/>
      <c r="E100" s="79">
        <v>215</v>
      </c>
      <c r="F100" s="79">
        <v>139</v>
      </c>
      <c r="G100" s="80">
        <v>0.64651162790697669</v>
      </c>
      <c r="H100" s="80">
        <v>0.58055040217862597</v>
      </c>
      <c r="I100" s="81">
        <v>0.70732923607409892</v>
      </c>
      <c r="J100" s="5">
        <v>3760</v>
      </c>
      <c r="K100" s="7" t="s">
        <v>17</v>
      </c>
      <c r="L100" s="82" t="s">
        <v>528</v>
      </c>
    </row>
    <row r="101" spans="1:12">
      <c r="A101" s="83" t="s">
        <v>624</v>
      </c>
      <c r="B101" s="83" t="s">
        <v>458</v>
      </c>
      <c r="C101" s="83" t="s">
        <v>618</v>
      </c>
      <c r="D101" s="78"/>
      <c r="E101" s="79">
        <v>190</v>
      </c>
      <c r="F101" s="79">
        <v>123</v>
      </c>
      <c r="G101" s="80">
        <v>0.64736842105263159</v>
      </c>
      <c r="H101" s="80">
        <v>0.57712391075417946</v>
      </c>
      <c r="I101" s="81">
        <v>0.71177197529979797</v>
      </c>
      <c r="J101" s="5">
        <v>3723</v>
      </c>
      <c r="K101" s="7" t="s">
        <v>17</v>
      </c>
      <c r="L101" s="82" t="s">
        <v>528</v>
      </c>
    </row>
    <row r="102" spans="1:12">
      <c r="A102" s="83" t="s">
        <v>625</v>
      </c>
      <c r="B102" s="83" t="s">
        <v>458</v>
      </c>
      <c r="C102" s="83" t="s">
        <v>618</v>
      </c>
      <c r="D102" s="78"/>
      <c r="E102" s="79">
        <v>167</v>
      </c>
      <c r="F102" s="79">
        <v>105</v>
      </c>
      <c r="G102" s="80">
        <v>0.62874251497005984</v>
      </c>
      <c r="H102" s="80">
        <v>0.55334201418327245</v>
      </c>
      <c r="I102" s="81">
        <v>0.69835333129566346</v>
      </c>
      <c r="J102" s="5">
        <v>4515</v>
      </c>
      <c r="K102" s="7" t="s">
        <v>17</v>
      </c>
      <c r="L102" s="82" t="s">
        <v>528</v>
      </c>
    </row>
    <row r="103" spans="1:12">
      <c r="A103" s="83" t="s">
        <v>626</v>
      </c>
      <c r="B103" s="83" t="s">
        <v>458</v>
      </c>
      <c r="C103" s="83" t="s">
        <v>618</v>
      </c>
      <c r="D103" s="78"/>
      <c r="E103" s="79">
        <v>216</v>
      </c>
      <c r="F103" s="79">
        <v>153</v>
      </c>
      <c r="G103" s="80">
        <v>0.70833333333333348</v>
      </c>
      <c r="H103" s="80">
        <v>0.64449924111524448</v>
      </c>
      <c r="I103" s="81">
        <v>0.76488668855785358</v>
      </c>
      <c r="J103" s="5">
        <v>1298</v>
      </c>
      <c r="K103" s="84" t="s">
        <v>493</v>
      </c>
      <c r="L103" s="82" t="s">
        <v>460</v>
      </c>
    </row>
    <row r="104" spans="1:12">
      <c r="A104" s="83" t="s">
        <v>627</v>
      </c>
      <c r="B104" s="83" t="s">
        <v>458</v>
      </c>
      <c r="C104" s="83" t="s">
        <v>618</v>
      </c>
      <c r="D104" s="78"/>
      <c r="E104" s="79">
        <v>153</v>
      </c>
      <c r="F104" s="79">
        <v>107</v>
      </c>
      <c r="G104" s="80">
        <v>0.69934640522875813</v>
      </c>
      <c r="H104" s="80">
        <v>0.62253557188765052</v>
      </c>
      <c r="I104" s="81">
        <v>0.76639220561878685</v>
      </c>
      <c r="J104" s="5">
        <v>1595</v>
      </c>
      <c r="K104" s="84" t="s">
        <v>493</v>
      </c>
      <c r="L104" s="82" t="s">
        <v>460</v>
      </c>
    </row>
    <row r="105" spans="1:12">
      <c r="A105" s="83" t="s">
        <v>628</v>
      </c>
      <c r="B105" s="83" t="s">
        <v>458</v>
      </c>
      <c r="C105" s="83" t="s">
        <v>618</v>
      </c>
      <c r="D105" s="78"/>
      <c r="E105" s="79">
        <v>160</v>
      </c>
      <c r="F105" s="79">
        <v>101</v>
      </c>
      <c r="G105" s="80">
        <v>0.63124999999999998</v>
      </c>
      <c r="H105" s="80">
        <v>0.5542327024207806</v>
      </c>
      <c r="I105" s="81">
        <v>0.70211267134669919</v>
      </c>
      <c r="J105" s="5">
        <v>4416</v>
      </c>
      <c r="K105" s="7" t="s">
        <v>17</v>
      </c>
      <c r="L105" s="82" t="s">
        <v>528</v>
      </c>
    </row>
    <row r="106" spans="1:12">
      <c r="A106" s="83" t="s">
        <v>629</v>
      </c>
      <c r="B106" s="83" t="s">
        <v>458</v>
      </c>
      <c r="C106" s="83" t="s">
        <v>618</v>
      </c>
      <c r="D106" s="78"/>
      <c r="E106" s="79">
        <v>196</v>
      </c>
      <c r="F106" s="79">
        <v>122</v>
      </c>
      <c r="G106" s="80">
        <v>0.62244897959183676</v>
      </c>
      <c r="H106" s="80">
        <v>0.55284227927737384</v>
      </c>
      <c r="I106" s="81">
        <v>0.68734812106927079</v>
      </c>
      <c r="J106" s="5">
        <v>4758</v>
      </c>
      <c r="K106" s="7" t="s">
        <v>17</v>
      </c>
      <c r="L106" s="82" t="s">
        <v>528</v>
      </c>
    </row>
    <row r="107" spans="1:12">
      <c r="A107" s="83" t="s">
        <v>630</v>
      </c>
      <c r="B107" s="83" t="s">
        <v>458</v>
      </c>
      <c r="C107" s="83" t="s">
        <v>618</v>
      </c>
      <c r="D107" s="78"/>
      <c r="E107" s="79">
        <v>170</v>
      </c>
      <c r="F107" s="79">
        <v>118</v>
      </c>
      <c r="G107" s="80">
        <v>0.69411764705882351</v>
      </c>
      <c r="H107" s="80">
        <v>0.62119796014433859</v>
      </c>
      <c r="I107" s="81">
        <v>0.75845831084953641</v>
      </c>
      <c r="J107" s="5">
        <v>1758</v>
      </c>
      <c r="K107" s="7" t="s">
        <v>17</v>
      </c>
      <c r="L107" s="82" t="s">
        <v>460</v>
      </c>
    </row>
    <row r="108" spans="1:12">
      <c r="A108" s="83" t="s">
        <v>631</v>
      </c>
      <c r="B108" s="83" t="s">
        <v>458</v>
      </c>
      <c r="C108" s="83" t="s">
        <v>618</v>
      </c>
      <c r="D108" s="78"/>
      <c r="E108" s="79">
        <v>141</v>
      </c>
      <c r="F108" s="79">
        <v>98</v>
      </c>
      <c r="G108" s="80">
        <v>0.69503546099290792</v>
      </c>
      <c r="H108" s="80">
        <v>0.61470724498390517</v>
      </c>
      <c r="I108" s="81">
        <v>0.76501828697229401</v>
      </c>
      <c r="J108" s="5">
        <v>1733</v>
      </c>
      <c r="K108" s="7" t="s">
        <v>17</v>
      </c>
      <c r="L108" s="82" t="s">
        <v>460</v>
      </c>
    </row>
    <row r="109" spans="1:12">
      <c r="A109" s="83" t="s">
        <v>632</v>
      </c>
      <c r="B109" s="83" t="s">
        <v>459</v>
      </c>
      <c r="C109" s="83" t="s">
        <v>633</v>
      </c>
      <c r="D109" s="78"/>
      <c r="E109" s="79">
        <v>152</v>
      </c>
      <c r="F109" s="79">
        <v>112</v>
      </c>
      <c r="G109" s="80">
        <v>0.73684210526315785</v>
      </c>
      <c r="H109" s="80">
        <v>0.66162229510548853</v>
      </c>
      <c r="I109" s="81">
        <v>0.80038570035893253</v>
      </c>
      <c r="J109" s="5">
        <v>620</v>
      </c>
      <c r="K109" s="84" t="s">
        <v>493</v>
      </c>
      <c r="L109" s="82" t="s">
        <v>452</v>
      </c>
    </row>
    <row r="110" spans="1:12">
      <c r="A110" s="83" t="s">
        <v>634</v>
      </c>
      <c r="B110" s="83" t="s">
        <v>459</v>
      </c>
      <c r="C110" s="83" t="s">
        <v>633</v>
      </c>
      <c r="D110" s="78"/>
      <c r="E110" s="79">
        <v>134</v>
      </c>
      <c r="F110" s="79">
        <v>100</v>
      </c>
      <c r="G110" s="80">
        <v>0.74626865671641796</v>
      </c>
      <c r="H110" s="80">
        <v>0.66643914355110312</v>
      </c>
      <c r="I110" s="81">
        <v>0.81237180755652849</v>
      </c>
      <c r="J110" s="5">
        <v>450</v>
      </c>
      <c r="K110" s="84" t="s">
        <v>493</v>
      </c>
      <c r="L110" s="82" t="s">
        <v>452</v>
      </c>
    </row>
    <row r="111" spans="1:12">
      <c r="A111" s="83" t="s">
        <v>635</v>
      </c>
      <c r="B111" s="83" t="s">
        <v>459</v>
      </c>
      <c r="C111" s="83" t="s">
        <v>633</v>
      </c>
      <c r="D111" s="78"/>
      <c r="E111" s="79">
        <v>192</v>
      </c>
      <c r="F111" s="79">
        <v>147</v>
      </c>
      <c r="G111" s="80">
        <v>0.765625</v>
      </c>
      <c r="H111" s="80">
        <v>0.70085841186784459</v>
      </c>
      <c r="I111" s="81">
        <v>0.81997104178419222</v>
      </c>
      <c r="J111" s="5">
        <v>250</v>
      </c>
      <c r="K111" s="84" t="s">
        <v>493</v>
      </c>
      <c r="L111" s="82" t="s">
        <v>452</v>
      </c>
    </row>
    <row r="112" spans="1:12">
      <c r="A112" s="83" t="s">
        <v>636</v>
      </c>
      <c r="B112" s="83" t="s">
        <v>459</v>
      </c>
      <c r="C112" s="83" t="s">
        <v>633</v>
      </c>
      <c r="D112" s="78"/>
      <c r="E112" s="79">
        <v>227</v>
      </c>
      <c r="F112" s="79">
        <v>150</v>
      </c>
      <c r="G112" s="80">
        <v>0.66079295154185014</v>
      </c>
      <c r="H112" s="80">
        <v>0.59698459663235026</v>
      </c>
      <c r="I112" s="81">
        <v>0.71924975907193711</v>
      </c>
      <c r="J112" s="5">
        <v>3151</v>
      </c>
      <c r="K112" s="7" t="s">
        <v>17</v>
      </c>
      <c r="L112" s="82" t="s">
        <v>460</v>
      </c>
    </row>
    <row r="113" spans="1:12">
      <c r="A113" s="83" t="s">
        <v>637</v>
      </c>
      <c r="B113" s="83" t="s">
        <v>459</v>
      </c>
      <c r="C113" s="83" t="s">
        <v>633</v>
      </c>
      <c r="D113" s="78"/>
      <c r="E113" s="79">
        <v>196</v>
      </c>
      <c r="F113" s="79">
        <v>146</v>
      </c>
      <c r="G113" s="80">
        <v>0.74489795918367352</v>
      </c>
      <c r="H113" s="80">
        <v>0.67956926098300618</v>
      </c>
      <c r="I113" s="81">
        <v>0.80081153971028285</v>
      </c>
      <c r="J113" s="5">
        <v>474</v>
      </c>
      <c r="K113" s="84" t="s">
        <v>493</v>
      </c>
      <c r="L113" s="82" t="s">
        <v>452</v>
      </c>
    </row>
    <row r="114" spans="1:12">
      <c r="A114" s="83" t="s">
        <v>638</v>
      </c>
      <c r="B114" s="83" t="s">
        <v>459</v>
      </c>
      <c r="C114" s="83" t="s">
        <v>633</v>
      </c>
      <c r="D114" s="78"/>
      <c r="E114" s="79">
        <v>243</v>
      </c>
      <c r="F114" s="79">
        <v>182</v>
      </c>
      <c r="G114" s="80">
        <v>0.74897119341563789</v>
      </c>
      <c r="H114" s="80">
        <v>0.69086595769580772</v>
      </c>
      <c r="I114" s="81">
        <v>0.79932722370122211</v>
      </c>
      <c r="J114" s="5">
        <v>403</v>
      </c>
      <c r="K114" s="84" t="s">
        <v>493</v>
      </c>
      <c r="L114" s="82" t="s">
        <v>452</v>
      </c>
    </row>
    <row r="115" spans="1:12">
      <c r="A115" s="83" t="s">
        <v>639</v>
      </c>
      <c r="B115" s="83" t="s">
        <v>459</v>
      </c>
      <c r="C115" s="83" t="s">
        <v>633</v>
      </c>
      <c r="D115" s="78"/>
      <c r="E115" s="79">
        <v>199</v>
      </c>
      <c r="F115" s="79">
        <v>144</v>
      </c>
      <c r="G115" s="80">
        <v>0.72361809045226133</v>
      </c>
      <c r="H115" s="80">
        <v>0.6576945407753233</v>
      </c>
      <c r="I115" s="81">
        <v>0.7810717771038701</v>
      </c>
      <c r="J115" s="5">
        <v>893</v>
      </c>
      <c r="K115" s="84" t="s">
        <v>493</v>
      </c>
      <c r="L115" s="82" t="s">
        <v>452</v>
      </c>
    </row>
    <row r="116" spans="1:12">
      <c r="A116" s="83" t="s">
        <v>640</v>
      </c>
      <c r="B116" s="83" t="s">
        <v>459</v>
      </c>
      <c r="C116" s="83" t="s">
        <v>633</v>
      </c>
      <c r="D116" s="78"/>
      <c r="E116" s="79">
        <v>248</v>
      </c>
      <c r="F116" s="79">
        <v>168</v>
      </c>
      <c r="G116" s="80">
        <v>0.67741935483870963</v>
      </c>
      <c r="H116" s="80">
        <v>0.61691559530800355</v>
      </c>
      <c r="I116" s="81">
        <v>0.73251058897507815</v>
      </c>
      <c r="J116" s="5">
        <v>2428</v>
      </c>
      <c r="K116" s="7" t="s">
        <v>17</v>
      </c>
      <c r="L116" s="82" t="s">
        <v>460</v>
      </c>
    </row>
    <row r="117" spans="1:12">
      <c r="A117" s="83" t="s">
        <v>641</v>
      </c>
      <c r="B117" s="83" t="s">
        <v>459</v>
      </c>
      <c r="C117" s="83" t="s">
        <v>633</v>
      </c>
      <c r="D117" s="78"/>
      <c r="E117" s="79">
        <v>163</v>
      </c>
      <c r="F117" s="79">
        <v>116</v>
      </c>
      <c r="G117" s="80">
        <v>0.7116564417177913</v>
      </c>
      <c r="H117" s="80">
        <v>0.63787425424614674</v>
      </c>
      <c r="I117" s="81">
        <v>0.77569201691763423</v>
      </c>
      <c r="J117" s="5">
        <v>1194</v>
      </c>
      <c r="K117" s="84" t="s">
        <v>493</v>
      </c>
      <c r="L117" s="82" t="s">
        <v>460</v>
      </c>
    </row>
    <row r="118" spans="1:12">
      <c r="A118" s="83" t="s">
        <v>642</v>
      </c>
      <c r="B118" s="83" t="s">
        <v>459</v>
      </c>
      <c r="C118" s="83" t="s">
        <v>633</v>
      </c>
      <c r="D118" s="78"/>
      <c r="E118" s="79">
        <v>169</v>
      </c>
      <c r="F118" s="79">
        <v>104</v>
      </c>
      <c r="G118" s="80">
        <v>0.61538461538461542</v>
      </c>
      <c r="H118" s="80">
        <v>0.54024598439562344</v>
      </c>
      <c r="I118" s="81">
        <v>0.68539432358429608</v>
      </c>
      <c r="J118" s="5">
        <v>5020</v>
      </c>
      <c r="K118" s="7" t="s">
        <v>17</v>
      </c>
      <c r="L118" s="82" t="s">
        <v>528</v>
      </c>
    </row>
    <row r="119" spans="1:12">
      <c r="A119" s="83" t="s">
        <v>643</v>
      </c>
      <c r="B119" s="83" t="s">
        <v>459</v>
      </c>
      <c r="C119" s="83" t="s">
        <v>633</v>
      </c>
      <c r="D119" s="78"/>
      <c r="E119" s="79">
        <v>171</v>
      </c>
      <c r="F119" s="79">
        <v>125</v>
      </c>
      <c r="G119" s="80">
        <v>0.73099415204678364</v>
      </c>
      <c r="H119" s="80">
        <v>0.65999330408817969</v>
      </c>
      <c r="I119" s="81">
        <v>0.79184460971587523</v>
      </c>
      <c r="J119" s="5">
        <v>729</v>
      </c>
      <c r="K119" s="84" t="s">
        <v>493</v>
      </c>
      <c r="L119" s="82" t="s">
        <v>452</v>
      </c>
    </row>
    <row r="120" spans="1:12">
      <c r="A120" s="83" t="s">
        <v>644</v>
      </c>
      <c r="B120" s="83" t="s">
        <v>459</v>
      </c>
      <c r="C120" s="83" t="s">
        <v>633</v>
      </c>
      <c r="D120" s="78"/>
      <c r="E120" s="79">
        <v>173</v>
      </c>
      <c r="F120" s="79">
        <v>117</v>
      </c>
      <c r="G120" s="80">
        <v>0.67630057803468224</v>
      </c>
      <c r="H120" s="80">
        <v>0.60340466639381851</v>
      </c>
      <c r="I120" s="81">
        <v>0.74153707072366404</v>
      </c>
      <c r="J120" s="5">
        <v>2474</v>
      </c>
      <c r="K120" s="7" t="s">
        <v>17</v>
      </c>
      <c r="L120" s="82" t="s">
        <v>460</v>
      </c>
    </row>
    <row r="121" spans="1:12">
      <c r="A121" s="83" t="s">
        <v>645</v>
      </c>
      <c r="B121" s="83" t="s">
        <v>461</v>
      </c>
      <c r="C121" s="83" t="s">
        <v>646</v>
      </c>
      <c r="D121" s="78"/>
      <c r="E121" s="79">
        <v>203</v>
      </c>
      <c r="F121" s="79">
        <v>130</v>
      </c>
      <c r="G121" s="80">
        <v>0.64039408866995073</v>
      </c>
      <c r="H121" s="80">
        <v>0.57233644738069911</v>
      </c>
      <c r="I121" s="81">
        <v>0.70323693295120004</v>
      </c>
      <c r="J121" s="5">
        <v>4015</v>
      </c>
      <c r="K121" s="7" t="s">
        <v>17</v>
      </c>
      <c r="L121" s="82" t="s">
        <v>528</v>
      </c>
    </row>
    <row r="122" spans="1:12">
      <c r="A122" s="83" t="s">
        <v>647</v>
      </c>
      <c r="B122" s="83" t="s">
        <v>461</v>
      </c>
      <c r="C122" s="83" t="s">
        <v>646</v>
      </c>
      <c r="D122" s="78"/>
      <c r="E122" s="79">
        <v>143</v>
      </c>
      <c r="F122" s="79">
        <v>103</v>
      </c>
      <c r="G122" s="80">
        <v>0.72027972027972031</v>
      </c>
      <c r="H122" s="80">
        <v>0.64168877730641893</v>
      </c>
      <c r="I122" s="81">
        <v>0.78734536949355483</v>
      </c>
      <c r="J122" s="5">
        <v>971</v>
      </c>
      <c r="K122" s="84" t="s">
        <v>493</v>
      </c>
      <c r="L122" s="82" t="s">
        <v>460</v>
      </c>
    </row>
    <row r="123" spans="1:12">
      <c r="A123" s="83" t="s">
        <v>648</v>
      </c>
      <c r="B123" s="83" t="s">
        <v>461</v>
      </c>
      <c r="C123" s="83" t="s">
        <v>646</v>
      </c>
      <c r="D123" s="78"/>
      <c r="E123" s="79">
        <v>257</v>
      </c>
      <c r="F123" s="79">
        <v>186</v>
      </c>
      <c r="G123" s="80">
        <v>0.72373540856031127</v>
      </c>
      <c r="H123" s="80">
        <v>0.6660764084716746</v>
      </c>
      <c r="I123" s="81">
        <v>0.77480442588622755</v>
      </c>
      <c r="J123" s="5">
        <v>892</v>
      </c>
      <c r="K123" s="84" t="s">
        <v>493</v>
      </c>
      <c r="L123" s="82" t="s">
        <v>452</v>
      </c>
    </row>
    <row r="124" spans="1:12">
      <c r="A124" s="83" t="s">
        <v>649</v>
      </c>
      <c r="B124" s="83" t="s">
        <v>461</v>
      </c>
      <c r="C124" s="83" t="s">
        <v>646</v>
      </c>
      <c r="D124" s="78"/>
      <c r="E124" s="79">
        <v>207</v>
      </c>
      <c r="F124" s="79">
        <v>137</v>
      </c>
      <c r="G124" s="80">
        <v>0.66183574879227047</v>
      </c>
      <c r="H124" s="80">
        <v>0.59496203985536289</v>
      </c>
      <c r="I124" s="81">
        <v>0.72281227443155738</v>
      </c>
      <c r="J124" s="5">
        <v>3100</v>
      </c>
      <c r="K124" s="7" t="s">
        <v>17</v>
      </c>
      <c r="L124" s="82" t="s">
        <v>460</v>
      </c>
    </row>
    <row r="125" spans="1:12">
      <c r="A125" s="83" t="s">
        <v>650</v>
      </c>
      <c r="B125" s="83" t="s">
        <v>461</v>
      </c>
      <c r="C125" s="83" t="s">
        <v>646</v>
      </c>
      <c r="D125" s="78"/>
      <c r="E125" s="79">
        <v>139</v>
      </c>
      <c r="F125" s="79">
        <v>93</v>
      </c>
      <c r="G125" s="80">
        <v>0.6690647482014388</v>
      </c>
      <c r="H125" s="80">
        <v>0.58721813267895373</v>
      </c>
      <c r="I125" s="81">
        <v>0.74181799162301176</v>
      </c>
      <c r="J125" s="5">
        <v>2789</v>
      </c>
      <c r="K125" s="7" t="s">
        <v>17</v>
      </c>
      <c r="L125" s="82" t="s">
        <v>460</v>
      </c>
    </row>
    <row r="126" spans="1:12">
      <c r="A126" s="83" t="s">
        <v>651</v>
      </c>
      <c r="B126" s="83" t="s">
        <v>461</v>
      </c>
      <c r="C126" s="83" t="s">
        <v>646</v>
      </c>
      <c r="D126" s="78"/>
      <c r="E126" s="79">
        <v>242</v>
      </c>
      <c r="F126" s="79">
        <v>177</v>
      </c>
      <c r="G126" s="80">
        <v>0.73140495867768596</v>
      </c>
      <c r="H126" s="80">
        <v>0.67226627729753008</v>
      </c>
      <c r="I126" s="81">
        <v>0.78331188489393266</v>
      </c>
      <c r="J126" s="5">
        <v>720</v>
      </c>
      <c r="K126" s="84" t="s">
        <v>493</v>
      </c>
      <c r="L126" s="82" t="s">
        <v>452</v>
      </c>
    </row>
    <row r="127" spans="1:12">
      <c r="A127" s="83" t="s">
        <v>652</v>
      </c>
      <c r="B127" s="83" t="s">
        <v>461</v>
      </c>
      <c r="C127" s="83" t="s">
        <v>646</v>
      </c>
      <c r="D127" s="78"/>
      <c r="E127" s="79">
        <v>195</v>
      </c>
      <c r="F127" s="79">
        <v>139</v>
      </c>
      <c r="G127" s="80">
        <v>0.71282051282051284</v>
      </c>
      <c r="H127" s="80">
        <v>0.64568764954962499</v>
      </c>
      <c r="I127" s="81">
        <v>0.77173033004207314</v>
      </c>
      <c r="J127" s="5">
        <v>1169</v>
      </c>
      <c r="K127" s="84" t="s">
        <v>493</v>
      </c>
      <c r="L127" s="82" t="s">
        <v>460</v>
      </c>
    </row>
    <row r="128" spans="1:12">
      <c r="A128" s="83" t="s">
        <v>653</v>
      </c>
      <c r="B128" s="83" t="s">
        <v>461</v>
      </c>
      <c r="C128" s="83" t="s">
        <v>646</v>
      </c>
      <c r="D128" s="78"/>
      <c r="E128" s="79">
        <v>132</v>
      </c>
      <c r="F128" s="79">
        <v>89</v>
      </c>
      <c r="G128" s="80">
        <v>0.6742424242424242</v>
      </c>
      <c r="H128" s="80">
        <v>0.59035007091330549</v>
      </c>
      <c r="I128" s="81">
        <v>0.74827997914172484</v>
      </c>
      <c r="J128" s="5">
        <v>2557</v>
      </c>
      <c r="K128" s="7" t="s">
        <v>17</v>
      </c>
      <c r="L128" s="82" t="s">
        <v>460</v>
      </c>
    </row>
    <row r="129" spans="1:12">
      <c r="A129" s="83" t="s">
        <v>654</v>
      </c>
      <c r="B129" s="83" t="s">
        <v>461</v>
      </c>
      <c r="C129" s="83" t="s">
        <v>646</v>
      </c>
      <c r="D129" s="78"/>
      <c r="E129" s="79">
        <v>111</v>
      </c>
      <c r="F129" s="79">
        <v>84</v>
      </c>
      <c r="G129" s="80">
        <v>0.7567567567567568</v>
      </c>
      <c r="H129" s="80">
        <v>0.6692307510969574</v>
      </c>
      <c r="I129" s="81">
        <v>0.82710568162805709</v>
      </c>
      <c r="J129" s="5">
        <v>319</v>
      </c>
      <c r="K129" s="84" t="s">
        <v>493</v>
      </c>
      <c r="L129" s="82" t="s">
        <v>452</v>
      </c>
    </row>
    <row r="130" spans="1:12">
      <c r="A130" s="83" t="s">
        <v>655</v>
      </c>
      <c r="B130" s="83" t="s">
        <v>461</v>
      </c>
      <c r="C130" s="83" t="s">
        <v>646</v>
      </c>
      <c r="D130" s="78"/>
      <c r="E130" s="79">
        <v>186</v>
      </c>
      <c r="F130" s="79">
        <v>138</v>
      </c>
      <c r="G130" s="80">
        <v>0.74193548387096764</v>
      </c>
      <c r="H130" s="80">
        <v>0.67460334570861957</v>
      </c>
      <c r="I130" s="81">
        <v>0.79947644992235101</v>
      </c>
      <c r="J130" s="5">
        <v>529</v>
      </c>
      <c r="K130" s="84" t="s">
        <v>493</v>
      </c>
      <c r="L130" s="82" t="s">
        <v>452</v>
      </c>
    </row>
    <row r="131" spans="1:12">
      <c r="A131" s="83" t="s">
        <v>656</v>
      </c>
      <c r="B131" s="83" t="s">
        <v>461</v>
      </c>
      <c r="C131" s="83" t="s">
        <v>646</v>
      </c>
      <c r="D131" s="78"/>
      <c r="E131" s="79">
        <v>180</v>
      </c>
      <c r="F131" s="79">
        <v>123</v>
      </c>
      <c r="G131" s="80">
        <v>0.68333333333333324</v>
      </c>
      <c r="H131" s="80">
        <v>0.61215095960044952</v>
      </c>
      <c r="I131" s="81">
        <v>0.74685402449495897</v>
      </c>
      <c r="J131" s="5">
        <v>2166</v>
      </c>
      <c r="K131" s="7" t="s">
        <v>17</v>
      </c>
      <c r="L131" s="82" t="s">
        <v>460</v>
      </c>
    </row>
    <row r="132" spans="1:12">
      <c r="A132" s="83" t="s">
        <v>657</v>
      </c>
      <c r="B132" s="83" t="s">
        <v>462</v>
      </c>
      <c r="C132" s="83" t="s">
        <v>658</v>
      </c>
      <c r="D132" s="78"/>
      <c r="E132" s="79">
        <v>167</v>
      </c>
      <c r="F132" s="79">
        <v>129</v>
      </c>
      <c r="G132" s="80">
        <v>0.77245508982035926</v>
      </c>
      <c r="H132" s="80">
        <v>0.70316416035548113</v>
      </c>
      <c r="I132" s="81">
        <v>0.82949343123947594</v>
      </c>
      <c r="J132" s="5">
        <v>189</v>
      </c>
      <c r="K132" s="84" t="s">
        <v>493</v>
      </c>
      <c r="L132" s="82" t="s">
        <v>452</v>
      </c>
    </row>
    <row r="133" spans="1:12">
      <c r="A133" s="83" t="s">
        <v>659</v>
      </c>
      <c r="B133" s="83" t="s">
        <v>462</v>
      </c>
      <c r="C133" s="83" t="s">
        <v>658</v>
      </c>
      <c r="D133" s="78"/>
      <c r="E133" s="79">
        <v>241</v>
      </c>
      <c r="F133" s="79">
        <v>174</v>
      </c>
      <c r="G133" s="80">
        <v>0.72199170124481327</v>
      </c>
      <c r="H133" s="80">
        <v>0.66228296981287371</v>
      </c>
      <c r="I133" s="81">
        <v>0.77473452107848628</v>
      </c>
      <c r="J133" s="5">
        <v>933</v>
      </c>
      <c r="K133" s="84" t="s">
        <v>493</v>
      </c>
      <c r="L133" s="82" t="s">
        <v>452</v>
      </c>
    </row>
    <row r="134" spans="1:12">
      <c r="A134" s="83" t="s">
        <v>660</v>
      </c>
      <c r="B134" s="83" t="s">
        <v>462</v>
      </c>
      <c r="C134" s="83" t="s">
        <v>658</v>
      </c>
      <c r="D134" s="78"/>
      <c r="E134" s="79">
        <v>137</v>
      </c>
      <c r="F134" s="79">
        <v>110</v>
      </c>
      <c r="G134" s="80">
        <v>0.8029197080291971</v>
      </c>
      <c r="H134" s="80">
        <v>0.72844382110658012</v>
      </c>
      <c r="I134" s="81">
        <v>0.86087129033136411</v>
      </c>
      <c r="J134" s="5">
        <v>52</v>
      </c>
      <c r="K134" s="84" t="s">
        <v>493</v>
      </c>
      <c r="L134" s="82" t="s">
        <v>452</v>
      </c>
    </row>
    <row r="135" spans="1:12">
      <c r="A135" s="83" t="s">
        <v>661</v>
      </c>
      <c r="B135" s="83" t="s">
        <v>462</v>
      </c>
      <c r="C135" s="83" t="s">
        <v>658</v>
      </c>
      <c r="D135" s="78"/>
      <c r="E135" s="79">
        <v>188</v>
      </c>
      <c r="F135" s="79">
        <v>156</v>
      </c>
      <c r="G135" s="80">
        <v>0.82978723404255317</v>
      </c>
      <c r="H135" s="80">
        <v>0.7695941193714656</v>
      </c>
      <c r="I135" s="81">
        <v>0.87677294206699774</v>
      </c>
      <c r="J135" s="5">
        <v>19</v>
      </c>
      <c r="K135" s="84" t="s">
        <v>493</v>
      </c>
      <c r="L135" s="82" t="s">
        <v>452</v>
      </c>
    </row>
    <row r="136" spans="1:12">
      <c r="A136" s="83" t="s">
        <v>662</v>
      </c>
      <c r="B136" s="83" t="s">
        <v>462</v>
      </c>
      <c r="C136" s="83" t="s">
        <v>658</v>
      </c>
      <c r="D136" s="78"/>
      <c r="E136" s="79">
        <v>181</v>
      </c>
      <c r="F136" s="79">
        <v>126</v>
      </c>
      <c r="G136" s="80">
        <v>0.69613259668508287</v>
      </c>
      <c r="H136" s="80">
        <v>0.62562780774797577</v>
      </c>
      <c r="I136" s="81">
        <v>0.75848515291023733</v>
      </c>
      <c r="J136" s="5">
        <v>1696</v>
      </c>
      <c r="K136" s="7" t="s">
        <v>17</v>
      </c>
      <c r="L136" s="82" t="s">
        <v>460</v>
      </c>
    </row>
    <row r="137" spans="1:12">
      <c r="A137" s="83" t="s">
        <v>663</v>
      </c>
      <c r="B137" s="83" t="s">
        <v>462</v>
      </c>
      <c r="C137" s="83" t="s">
        <v>658</v>
      </c>
      <c r="D137" s="78"/>
      <c r="E137" s="79">
        <v>194</v>
      </c>
      <c r="F137" s="79">
        <v>146</v>
      </c>
      <c r="G137" s="80">
        <v>0.75257731958762886</v>
      </c>
      <c r="H137" s="80">
        <v>0.68734428614548559</v>
      </c>
      <c r="I137" s="81">
        <v>0.80800183889910615</v>
      </c>
      <c r="J137" s="5">
        <v>365</v>
      </c>
      <c r="K137" s="84" t="s">
        <v>493</v>
      </c>
      <c r="L137" s="82" t="s">
        <v>452</v>
      </c>
    </row>
    <row r="138" spans="1:12">
      <c r="A138" s="83" t="s">
        <v>664</v>
      </c>
      <c r="B138" s="83" t="s">
        <v>462</v>
      </c>
      <c r="C138" s="83" t="s">
        <v>658</v>
      </c>
      <c r="D138" s="78"/>
      <c r="E138" s="79">
        <v>112</v>
      </c>
      <c r="F138" s="79">
        <v>97</v>
      </c>
      <c r="G138" s="80">
        <v>0.8660714285714286</v>
      </c>
      <c r="H138" s="80">
        <v>0.79073543351925479</v>
      </c>
      <c r="I138" s="81">
        <v>0.91712858023530419</v>
      </c>
      <c r="J138" s="5">
        <v>3</v>
      </c>
      <c r="K138" s="84" t="s">
        <v>493</v>
      </c>
      <c r="L138" s="82" t="s">
        <v>452</v>
      </c>
    </row>
    <row r="139" spans="1:12">
      <c r="A139" s="83" t="s">
        <v>665</v>
      </c>
      <c r="B139" s="83" t="s">
        <v>462</v>
      </c>
      <c r="C139" s="83" t="s">
        <v>658</v>
      </c>
      <c r="D139" s="78"/>
      <c r="E139" s="79">
        <v>110</v>
      </c>
      <c r="F139" s="79">
        <v>83</v>
      </c>
      <c r="G139" s="80">
        <v>0.75454545454545452</v>
      </c>
      <c r="H139" s="80">
        <v>0.66643642424085403</v>
      </c>
      <c r="I139" s="81">
        <v>0.82547575415280772</v>
      </c>
      <c r="J139" s="5">
        <v>341</v>
      </c>
      <c r="K139" s="84" t="s">
        <v>493</v>
      </c>
      <c r="L139" s="82" t="s">
        <v>452</v>
      </c>
    </row>
    <row r="140" spans="1:12">
      <c r="A140" s="83" t="s">
        <v>666</v>
      </c>
      <c r="B140" s="83" t="s">
        <v>462</v>
      </c>
      <c r="C140" s="83" t="s">
        <v>658</v>
      </c>
      <c r="D140" s="78"/>
      <c r="E140" s="79">
        <v>195</v>
      </c>
      <c r="F140" s="79">
        <v>160</v>
      </c>
      <c r="G140" s="80">
        <v>0.82051282051282048</v>
      </c>
      <c r="H140" s="80">
        <v>0.76062244032679738</v>
      </c>
      <c r="I140" s="81">
        <v>0.86801909520286857</v>
      </c>
      <c r="J140" s="5">
        <v>30</v>
      </c>
      <c r="K140" s="84" t="s">
        <v>493</v>
      </c>
      <c r="L140" s="82" t="s">
        <v>452</v>
      </c>
    </row>
    <row r="141" spans="1:12">
      <c r="A141" s="83" t="s">
        <v>667</v>
      </c>
      <c r="B141" s="83" t="s">
        <v>462</v>
      </c>
      <c r="C141" s="83" t="s">
        <v>658</v>
      </c>
      <c r="D141" s="78"/>
      <c r="E141" s="79">
        <v>185</v>
      </c>
      <c r="F141" s="79">
        <v>148</v>
      </c>
      <c r="G141" s="80">
        <v>0.8</v>
      </c>
      <c r="H141" s="80">
        <v>0.73652136111874666</v>
      </c>
      <c r="I141" s="81">
        <v>0.85127329315468303</v>
      </c>
      <c r="J141" s="5">
        <v>57</v>
      </c>
      <c r="K141" s="84" t="s">
        <v>493</v>
      </c>
      <c r="L141" s="82" t="s">
        <v>452</v>
      </c>
    </row>
    <row r="142" spans="1:12">
      <c r="A142" s="83" t="s">
        <v>668</v>
      </c>
      <c r="B142" s="83" t="s">
        <v>462</v>
      </c>
      <c r="C142" s="83" t="s">
        <v>658</v>
      </c>
      <c r="D142" s="78"/>
      <c r="E142" s="79">
        <v>201</v>
      </c>
      <c r="F142" s="79">
        <v>153</v>
      </c>
      <c r="G142" s="80">
        <v>0.76119402985074625</v>
      </c>
      <c r="H142" s="80">
        <v>0.69770456926295887</v>
      </c>
      <c r="I142" s="81">
        <v>0.814886976435369</v>
      </c>
      <c r="J142" s="5">
        <v>285</v>
      </c>
      <c r="K142" s="84" t="s">
        <v>493</v>
      </c>
      <c r="L142" s="82" t="s">
        <v>452</v>
      </c>
    </row>
    <row r="143" spans="1:12">
      <c r="A143" s="83" t="s">
        <v>669</v>
      </c>
      <c r="B143" s="83" t="s">
        <v>462</v>
      </c>
      <c r="C143" s="83" t="s">
        <v>658</v>
      </c>
      <c r="D143" s="78"/>
      <c r="E143" s="79">
        <v>139</v>
      </c>
      <c r="F143" s="79">
        <v>101</v>
      </c>
      <c r="G143" s="80">
        <v>0.72661870503597126</v>
      </c>
      <c r="H143" s="80">
        <v>0.64718044791315643</v>
      </c>
      <c r="I143" s="81">
        <v>0.79386797402352061</v>
      </c>
      <c r="J143" s="5">
        <v>817</v>
      </c>
      <c r="K143" s="84" t="s">
        <v>493</v>
      </c>
      <c r="L143" s="82" t="s">
        <v>460</v>
      </c>
    </row>
    <row r="144" spans="1:12">
      <c r="A144" s="83" t="s">
        <v>670</v>
      </c>
      <c r="B144" s="83" t="s">
        <v>462</v>
      </c>
      <c r="C144" s="83" t="s">
        <v>658</v>
      </c>
      <c r="D144" s="78"/>
      <c r="E144" s="79">
        <v>249</v>
      </c>
      <c r="F144" s="79">
        <v>193</v>
      </c>
      <c r="G144" s="80">
        <v>0.77510040160642579</v>
      </c>
      <c r="H144" s="80">
        <v>0.71928805423365494</v>
      </c>
      <c r="I144" s="81">
        <v>0.82255346431712739</v>
      </c>
      <c r="J144" s="5">
        <v>177</v>
      </c>
      <c r="K144" s="84" t="s">
        <v>493</v>
      </c>
      <c r="L144" s="82" t="s">
        <v>452</v>
      </c>
    </row>
    <row r="145" spans="1:12">
      <c r="A145" s="83" t="s">
        <v>671</v>
      </c>
      <c r="B145" s="83" t="s">
        <v>462</v>
      </c>
      <c r="C145" s="83" t="s">
        <v>658</v>
      </c>
      <c r="D145" s="78"/>
      <c r="E145" s="79">
        <v>167</v>
      </c>
      <c r="F145" s="79">
        <v>124</v>
      </c>
      <c r="G145" s="80">
        <v>0.7425149700598801</v>
      </c>
      <c r="H145" s="80">
        <v>0.67126931647395194</v>
      </c>
      <c r="I145" s="81">
        <v>0.80285447384683406</v>
      </c>
      <c r="J145" s="5">
        <v>515</v>
      </c>
      <c r="K145" s="84" t="s">
        <v>493</v>
      </c>
      <c r="L145" s="82" t="s">
        <v>452</v>
      </c>
    </row>
    <row r="146" spans="1:12">
      <c r="A146" s="83" t="s">
        <v>672</v>
      </c>
      <c r="B146" s="83" t="s">
        <v>462</v>
      </c>
      <c r="C146" s="83" t="s">
        <v>658</v>
      </c>
      <c r="D146" s="78"/>
      <c r="E146" s="79">
        <v>162</v>
      </c>
      <c r="F146" s="79">
        <v>115</v>
      </c>
      <c r="G146" s="80">
        <v>0.70987654320987659</v>
      </c>
      <c r="H146" s="80">
        <v>0.63577501239906631</v>
      </c>
      <c r="I146" s="81">
        <v>0.77425514823477626</v>
      </c>
      <c r="J146" s="5">
        <v>1242</v>
      </c>
      <c r="K146" s="84" t="s">
        <v>493</v>
      </c>
      <c r="L146" s="82" t="s">
        <v>460</v>
      </c>
    </row>
    <row r="147" spans="1:12">
      <c r="A147" s="83" t="s">
        <v>673</v>
      </c>
      <c r="B147" s="83" t="s">
        <v>462</v>
      </c>
      <c r="C147" s="83" t="s">
        <v>658</v>
      </c>
      <c r="D147" s="78"/>
      <c r="E147" s="79">
        <v>100</v>
      </c>
      <c r="F147" s="79">
        <v>77</v>
      </c>
      <c r="G147" s="80">
        <v>0.77</v>
      </c>
      <c r="H147" s="80">
        <v>0.67845616977126222</v>
      </c>
      <c r="I147" s="81">
        <v>0.84156734119696541</v>
      </c>
      <c r="J147" s="5">
        <v>208</v>
      </c>
      <c r="K147" s="84" t="s">
        <v>493</v>
      </c>
      <c r="L147" s="82" t="s">
        <v>452</v>
      </c>
    </row>
    <row r="148" spans="1:12">
      <c r="A148" s="83" t="s">
        <v>674</v>
      </c>
      <c r="B148" s="83" t="s">
        <v>462</v>
      </c>
      <c r="C148" s="83" t="s">
        <v>658</v>
      </c>
      <c r="D148" s="78"/>
      <c r="E148" s="79">
        <v>54</v>
      </c>
      <c r="F148" s="79">
        <v>44</v>
      </c>
      <c r="G148" s="80">
        <v>0.81481481481481477</v>
      </c>
      <c r="H148" s="80">
        <v>0.69164052217847494</v>
      </c>
      <c r="I148" s="81">
        <v>0.89617314457910868</v>
      </c>
      <c r="J148" s="5">
        <v>36</v>
      </c>
      <c r="K148" s="84" t="s">
        <v>493</v>
      </c>
      <c r="L148" s="82" t="s">
        <v>452</v>
      </c>
    </row>
    <row r="149" spans="1:12">
      <c r="A149" s="83" t="s">
        <v>675</v>
      </c>
      <c r="B149" s="83" t="s">
        <v>463</v>
      </c>
      <c r="C149" s="83" t="s">
        <v>676</v>
      </c>
      <c r="D149" s="78"/>
      <c r="E149" s="79">
        <v>210</v>
      </c>
      <c r="F149" s="79">
        <v>143</v>
      </c>
      <c r="G149" s="80">
        <v>0.68095238095238098</v>
      </c>
      <c r="H149" s="80">
        <v>0.6151448195663155</v>
      </c>
      <c r="I149" s="81">
        <v>0.74025866682556296</v>
      </c>
      <c r="J149" s="5">
        <v>2265</v>
      </c>
      <c r="K149" s="7" t="s">
        <v>17</v>
      </c>
      <c r="L149" s="82" t="s">
        <v>460</v>
      </c>
    </row>
    <row r="150" spans="1:12">
      <c r="A150" s="83" t="s">
        <v>677</v>
      </c>
      <c r="B150" s="83" t="s">
        <v>463</v>
      </c>
      <c r="C150" s="83" t="s">
        <v>676</v>
      </c>
      <c r="D150" s="78"/>
      <c r="E150" s="79">
        <v>201</v>
      </c>
      <c r="F150" s="79">
        <v>148</v>
      </c>
      <c r="G150" s="80">
        <v>0.73631840796019898</v>
      </c>
      <c r="H150" s="80">
        <v>0.6713832090438252</v>
      </c>
      <c r="I150" s="81">
        <v>0.79239009420704287</v>
      </c>
      <c r="J150" s="5">
        <v>630</v>
      </c>
      <c r="K150" s="84" t="s">
        <v>493</v>
      </c>
      <c r="L150" s="82" t="s">
        <v>452</v>
      </c>
    </row>
    <row r="151" spans="1:12">
      <c r="A151" s="83" t="s">
        <v>678</v>
      </c>
      <c r="B151" s="83" t="s">
        <v>463</v>
      </c>
      <c r="C151" s="83" t="s">
        <v>676</v>
      </c>
      <c r="D151" s="78"/>
      <c r="E151" s="79">
        <v>222</v>
      </c>
      <c r="F151" s="79">
        <v>153</v>
      </c>
      <c r="G151" s="80">
        <v>0.68918918918918914</v>
      </c>
      <c r="H151" s="80">
        <v>0.62552346074190524</v>
      </c>
      <c r="I151" s="81">
        <v>0.74641887632336956</v>
      </c>
      <c r="J151" s="5">
        <v>1932</v>
      </c>
      <c r="K151" s="7" t="s">
        <v>17</v>
      </c>
      <c r="L151" s="82" t="s">
        <v>460</v>
      </c>
    </row>
    <row r="152" spans="1:12">
      <c r="A152" s="83" t="s">
        <v>679</v>
      </c>
      <c r="B152" s="83" t="s">
        <v>463</v>
      </c>
      <c r="C152" s="83" t="s">
        <v>676</v>
      </c>
      <c r="D152" s="78"/>
      <c r="E152" s="79">
        <v>360</v>
      </c>
      <c r="F152" s="79">
        <v>226</v>
      </c>
      <c r="G152" s="80">
        <v>0.62777777777777777</v>
      </c>
      <c r="H152" s="80">
        <v>0.57674015116130339</v>
      </c>
      <c r="I152" s="81">
        <v>0.6761172343004751</v>
      </c>
      <c r="J152" s="5">
        <v>4550</v>
      </c>
      <c r="K152" s="7" t="s">
        <v>17</v>
      </c>
      <c r="L152" s="82" t="s">
        <v>528</v>
      </c>
    </row>
    <row r="153" spans="1:12">
      <c r="A153" s="83" t="s">
        <v>680</v>
      </c>
      <c r="B153" s="83" t="s">
        <v>463</v>
      </c>
      <c r="C153" s="83" t="s">
        <v>676</v>
      </c>
      <c r="D153" s="78"/>
      <c r="E153" s="79">
        <v>268</v>
      </c>
      <c r="F153" s="79">
        <v>181</v>
      </c>
      <c r="G153" s="80">
        <v>0.67537313432835822</v>
      </c>
      <c r="H153" s="80">
        <v>0.61717831993423444</v>
      </c>
      <c r="I153" s="81">
        <v>0.72861146653833642</v>
      </c>
      <c r="J153" s="5">
        <v>2517</v>
      </c>
      <c r="K153" s="7" t="s">
        <v>17</v>
      </c>
      <c r="L153" s="82" t="s">
        <v>460</v>
      </c>
    </row>
    <row r="154" spans="1:12">
      <c r="A154" s="83" t="s">
        <v>681</v>
      </c>
      <c r="B154" s="83" t="s">
        <v>463</v>
      </c>
      <c r="C154" s="83" t="s">
        <v>676</v>
      </c>
      <c r="D154" s="78"/>
      <c r="E154" s="79">
        <v>98</v>
      </c>
      <c r="F154" s="79">
        <v>68</v>
      </c>
      <c r="G154" s="80">
        <v>0.69387755102040816</v>
      </c>
      <c r="H154" s="80">
        <v>0.59675558158785025</v>
      </c>
      <c r="I154" s="81">
        <v>0.7763734018343551</v>
      </c>
      <c r="J154" s="5">
        <v>1763</v>
      </c>
      <c r="K154" s="7" t="s">
        <v>17</v>
      </c>
      <c r="L154" s="82" t="s">
        <v>460</v>
      </c>
    </row>
    <row r="155" spans="1:12">
      <c r="A155" s="83" t="s">
        <v>682</v>
      </c>
      <c r="B155" s="83" t="s">
        <v>463</v>
      </c>
      <c r="C155" s="83" t="s">
        <v>676</v>
      </c>
      <c r="D155" s="78"/>
      <c r="E155" s="79">
        <v>241</v>
      </c>
      <c r="F155" s="79">
        <v>179</v>
      </c>
      <c r="G155" s="80">
        <v>0.74273858921161828</v>
      </c>
      <c r="H155" s="80">
        <v>0.68404445170947104</v>
      </c>
      <c r="I155" s="81">
        <v>0.79381579533996005</v>
      </c>
      <c r="J155" s="5">
        <v>512</v>
      </c>
      <c r="K155" s="84" t="s">
        <v>493</v>
      </c>
      <c r="L155" s="82" t="s">
        <v>452</v>
      </c>
    </row>
    <row r="156" spans="1:12">
      <c r="A156" s="83" t="s">
        <v>683</v>
      </c>
      <c r="B156" s="83" t="s">
        <v>463</v>
      </c>
      <c r="C156" s="83" t="s">
        <v>676</v>
      </c>
      <c r="D156" s="78"/>
      <c r="E156" s="79">
        <v>157</v>
      </c>
      <c r="F156" s="79">
        <v>107</v>
      </c>
      <c r="G156" s="80">
        <v>0.68152866242038213</v>
      </c>
      <c r="H156" s="80">
        <v>0.60506372526182095</v>
      </c>
      <c r="I156" s="81">
        <v>0.7493225158101624</v>
      </c>
      <c r="J156" s="5">
        <v>2238</v>
      </c>
      <c r="K156" s="7" t="s">
        <v>17</v>
      </c>
      <c r="L156" s="82" t="s">
        <v>460</v>
      </c>
    </row>
    <row r="157" spans="1:12">
      <c r="A157" s="83" t="s">
        <v>684</v>
      </c>
      <c r="B157" s="83" t="s">
        <v>463</v>
      </c>
      <c r="C157" s="83" t="s">
        <v>676</v>
      </c>
      <c r="D157" s="78"/>
      <c r="E157" s="79">
        <v>160</v>
      </c>
      <c r="F157" s="79">
        <v>117</v>
      </c>
      <c r="G157" s="80">
        <v>0.73124999999999996</v>
      </c>
      <c r="H157" s="80">
        <v>0.65773163409081969</v>
      </c>
      <c r="I157" s="81">
        <v>0.79392450064235898</v>
      </c>
      <c r="J157" s="5">
        <v>723</v>
      </c>
      <c r="K157" s="84" t="s">
        <v>493</v>
      </c>
      <c r="L157" s="82" t="s">
        <v>452</v>
      </c>
    </row>
    <row r="158" spans="1:12">
      <c r="A158" s="83" t="s">
        <v>685</v>
      </c>
      <c r="B158" s="83" t="s">
        <v>463</v>
      </c>
      <c r="C158" s="83" t="s">
        <v>676</v>
      </c>
      <c r="D158" s="78"/>
      <c r="E158" s="79">
        <v>118</v>
      </c>
      <c r="F158" s="79">
        <v>89</v>
      </c>
      <c r="G158" s="80">
        <v>0.75423728813559321</v>
      </c>
      <c r="H158" s="80">
        <v>0.66935515781198784</v>
      </c>
      <c r="I158" s="81">
        <v>0.82308805963420151</v>
      </c>
      <c r="J158" s="5">
        <v>346</v>
      </c>
      <c r="K158" s="84" t="s">
        <v>493</v>
      </c>
      <c r="L158" s="82" t="s">
        <v>452</v>
      </c>
    </row>
    <row r="159" spans="1:12">
      <c r="A159" s="83" t="s">
        <v>686</v>
      </c>
      <c r="B159" s="83" t="s">
        <v>463</v>
      </c>
      <c r="C159" s="83" t="s">
        <v>676</v>
      </c>
      <c r="D159" s="78"/>
      <c r="E159" s="79">
        <v>218</v>
      </c>
      <c r="F159" s="79">
        <v>148</v>
      </c>
      <c r="G159" s="80">
        <v>0.67889908256880749</v>
      </c>
      <c r="H159" s="80">
        <v>0.61428332897430771</v>
      </c>
      <c r="I159" s="81">
        <v>0.73731911907416281</v>
      </c>
      <c r="J159" s="5">
        <v>2362</v>
      </c>
      <c r="K159" s="7" t="s">
        <v>17</v>
      </c>
      <c r="L159" s="82" t="s">
        <v>460</v>
      </c>
    </row>
    <row r="160" spans="1:12">
      <c r="A160" s="83" t="s">
        <v>687</v>
      </c>
      <c r="B160" s="83" t="s">
        <v>463</v>
      </c>
      <c r="C160" s="83" t="s">
        <v>676</v>
      </c>
      <c r="D160" s="78"/>
      <c r="E160" s="79">
        <v>165</v>
      </c>
      <c r="F160" s="79">
        <v>126</v>
      </c>
      <c r="G160" s="80">
        <v>0.76363636363636378</v>
      </c>
      <c r="H160" s="80">
        <v>0.69327513352663384</v>
      </c>
      <c r="I160" s="81">
        <v>0.82200115351606473</v>
      </c>
      <c r="J160" s="5">
        <v>265</v>
      </c>
      <c r="K160" s="84" t="s">
        <v>493</v>
      </c>
      <c r="L160" s="82" t="s">
        <v>452</v>
      </c>
    </row>
    <row r="161" spans="3:12">
      <c r="C161" s="83" t="s">
        <v>465</v>
      </c>
      <c r="D161" s="78"/>
      <c r="E161" s="79">
        <v>491118</v>
      </c>
      <c r="F161" s="91">
        <v>318510</v>
      </c>
      <c r="G161" s="80">
        <v>0.64900000000000002</v>
      </c>
      <c r="H161" s="80">
        <v>0.64800000000000002</v>
      </c>
      <c r="I161" s="81">
        <v>0.65</v>
      </c>
      <c r="J161" s="5"/>
      <c r="K161" s="5"/>
      <c r="L161" s="82"/>
    </row>
    <row r="162" spans="3:12">
      <c r="D162" s="62"/>
      <c r="E162" s="90"/>
      <c r="F162" s="90"/>
      <c r="G162" s="90"/>
      <c r="H162" s="90"/>
      <c r="I162" s="90"/>
      <c r="L162" s="90"/>
    </row>
    <row r="163" spans="3:12">
      <c r="L163" s="90"/>
    </row>
    <row r="164" spans="3:12">
      <c r="L164" s="90"/>
    </row>
    <row r="165" spans="3:12">
      <c r="L165" s="90"/>
    </row>
    <row r="166" spans="3:12">
      <c r="L166" s="90"/>
    </row>
    <row r="167" spans="3:12">
      <c r="L167" s="90"/>
    </row>
    <row r="168" spans="3:12">
      <c r="L168" s="90"/>
    </row>
    <row r="169" spans="3:12">
      <c r="L169" s="90"/>
    </row>
    <row r="170" spans="3:12">
      <c r="L170" s="90"/>
    </row>
    <row r="171" spans="3:12">
      <c r="L171" s="90"/>
    </row>
  </sheetData>
  <mergeCells count="11">
    <mergeCell ref="I8:I9"/>
    <mergeCell ref="A6:C8"/>
    <mergeCell ref="E6:I6"/>
    <mergeCell ref="J6:J9"/>
    <mergeCell ref="K6:K9"/>
    <mergeCell ref="L6:L9"/>
    <mergeCell ref="E7:E9"/>
    <mergeCell ref="F7:F9"/>
    <mergeCell ref="G7:G9"/>
    <mergeCell ref="H7:I7"/>
    <mergeCell ref="H8:H9"/>
  </mergeCells>
  <hyperlinks>
    <hyperlink ref="B4"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dimension ref="A1:Z32"/>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5"/>
  <cols>
    <col min="1" max="1" width="40.7109375" customWidth="1"/>
    <col min="2" max="2" width="65.7109375" customWidth="1"/>
    <col min="3" max="4" width="12.7109375" customWidth="1"/>
    <col min="5" max="10" width="35.7109375" customWidth="1"/>
    <col min="11" max="11" width="72.42578125" customWidth="1"/>
    <col min="12" max="25" width="35.7109375" customWidth="1"/>
  </cols>
  <sheetData>
    <row r="1" spans="1:26">
      <c r="A1" s="52" t="s">
        <v>688</v>
      </c>
      <c r="B1" s="52" t="s">
        <v>689</v>
      </c>
      <c r="C1" s="52" t="s">
        <v>690</v>
      </c>
      <c r="D1" s="52" t="s">
        <v>691</v>
      </c>
      <c r="E1" s="52" t="s">
        <v>692</v>
      </c>
      <c r="F1" s="52" t="s">
        <v>693</v>
      </c>
      <c r="G1" s="52" t="s">
        <v>694</v>
      </c>
      <c r="H1" s="52" t="s">
        <v>695</v>
      </c>
      <c r="I1" s="52" t="s">
        <v>696</v>
      </c>
      <c r="J1" s="52" t="s">
        <v>697</v>
      </c>
      <c r="K1" s="52" t="s">
        <v>698</v>
      </c>
      <c r="L1" s="52" t="s">
        <v>699</v>
      </c>
      <c r="M1" s="52" t="s">
        <v>700</v>
      </c>
      <c r="N1" s="52" t="s">
        <v>701</v>
      </c>
      <c r="O1" s="52" t="s">
        <v>702</v>
      </c>
      <c r="P1" s="52" t="s">
        <v>703</v>
      </c>
      <c r="Q1" s="52" t="s">
        <v>704</v>
      </c>
      <c r="R1" s="52" t="s">
        <v>705</v>
      </c>
      <c r="S1" s="52" t="s">
        <v>706</v>
      </c>
      <c r="T1" s="52" t="s">
        <v>707</v>
      </c>
      <c r="U1" s="52" t="s">
        <v>708</v>
      </c>
      <c r="V1" s="52" t="s">
        <v>709</v>
      </c>
      <c r="W1" s="52" t="s">
        <v>710</v>
      </c>
      <c r="X1" s="52" t="s">
        <v>711</v>
      </c>
      <c r="Y1" s="52" t="s">
        <v>712</v>
      </c>
      <c r="Z1" s="52"/>
    </row>
    <row r="2" spans="1:26" ht="409.5">
      <c r="A2" s="92" t="s">
        <v>713</v>
      </c>
      <c r="B2" s="92" t="s">
        <v>714</v>
      </c>
      <c r="C2" s="92" t="s">
        <v>715</v>
      </c>
      <c r="D2" s="92" t="s">
        <v>716</v>
      </c>
      <c r="E2" s="92">
        <v>1</v>
      </c>
      <c r="F2" s="92" t="s">
        <v>717</v>
      </c>
      <c r="G2" s="92" t="s">
        <v>718</v>
      </c>
      <c r="H2" s="92" t="s">
        <v>719</v>
      </c>
      <c r="I2" s="92" t="s">
        <v>720</v>
      </c>
      <c r="J2" s="92" t="s">
        <v>721</v>
      </c>
      <c r="K2" s="92" t="s">
        <v>722</v>
      </c>
      <c r="L2" s="92" t="s">
        <v>723</v>
      </c>
      <c r="M2" s="92" t="s">
        <v>724</v>
      </c>
      <c r="N2" s="92" t="s">
        <v>725</v>
      </c>
      <c r="O2" s="92" t="s">
        <v>726</v>
      </c>
      <c r="P2" s="92"/>
      <c r="Q2" s="92"/>
      <c r="R2" s="92" t="s">
        <v>727</v>
      </c>
      <c r="S2" s="92" t="s">
        <v>728</v>
      </c>
      <c r="T2" s="92"/>
      <c r="U2" s="92" t="s">
        <v>729</v>
      </c>
      <c r="V2" s="92"/>
      <c r="W2" s="92" t="s">
        <v>730</v>
      </c>
      <c r="X2" s="92"/>
      <c r="Y2" s="92"/>
      <c r="Z2" s="92"/>
    </row>
    <row r="3" spans="1:26" ht="195">
      <c r="A3" s="92" t="s">
        <v>731</v>
      </c>
      <c r="B3" s="92" t="s">
        <v>732</v>
      </c>
      <c r="C3" s="92" t="s">
        <v>715</v>
      </c>
      <c r="D3" s="92" t="s">
        <v>716</v>
      </c>
      <c r="E3" s="92">
        <v>2</v>
      </c>
      <c r="F3" s="92" t="s">
        <v>733</v>
      </c>
      <c r="G3" s="93" t="s">
        <v>734</v>
      </c>
      <c r="H3" s="92" t="s">
        <v>735</v>
      </c>
      <c r="I3" s="92" t="s">
        <v>736</v>
      </c>
      <c r="J3" s="92" t="s">
        <v>721</v>
      </c>
      <c r="K3" s="92" t="s">
        <v>737</v>
      </c>
      <c r="L3" s="92" t="s">
        <v>735</v>
      </c>
      <c r="M3" s="92" t="s">
        <v>738</v>
      </c>
      <c r="N3" s="92" t="s">
        <v>739</v>
      </c>
      <c r="O3" s="92" t="s">
        <v>740</v>
      </c>
      <c r="P3" s="92"/>
      <c r="Q3" s="92" t="s">
        <v>741</v>
      </c>
      <c r="R3" s="92"/>
      <c r="S3" s="92" t="s">
        <v>742</v>
      </c>
      <c r="T3" s="92" t="s">
        <v>742</v>
      </c>
      <c r="U3" s="92" t="s">
        <v>743</v>
      </c>
      <c r="V3" s="92" t="s">
        <v>744</v>
      </c>
      <c r="W3" s="92" t="s">
        <v>745</v>
      </c>
      <c r="X3" s="92"/>
      <c r="Y3" s="93" t="s">
        <v>746</v>
      </c>
      <c r="Z3" s="92"/>
    </row>
    <row r="4" spans="1:26" ht="409.5">
      <c r="A4" s="92" t="s">
        <v>747</v>
      </c>
      <c r="B4" s="92" t="s">
        <v>748</v>
      </c>
      <c r="C4" s="92" t="s">
        <v>749</v>
      </c>
      <c r="D4" s="92" t="s">
        <v>750</v>
      </c>
      <c r="E4" s="92">
        <v>3</v>
      </c>
      <c r="F4" s="92" t="s">
        <v>751</v>
      </c>
      <c r="G4" s="92" t="s">
        <v>752</v>
      </c>
      <c r="H4" s="92" t="s">
        <v>753</v>
      </c>
      <c r="I4" s="92" t="s">
        <v>754</v>
      </c>
      <c r="J4" s="92" t="s">
        <v>755</v>
      </c>
      <c r="K4" s="92" t="s">
        <v>756</v>
      </c>
      <c r="L4" s="92" t="s">
        <v>757</v>
      </c>
      <c r="M4" s="92" t="s">
        <v>758</v>
      </c>
      <c r="N4" s="92" t="s">
        <v>753</v>
      </c>
      <c r="O4" s="92" t="s">
        <v>759</v>
      </c>
      <c r="P4" s="92"/>
      <c r="Q4" s="92" t="s">
        <v>760</v>
      </c>
      <c r="R4" s="92"/>
      <c r="S4" s="92" t="s">
        <v>761</v>
      </c>
      <c r="T4" s="92" t="s">
        <v>762</v>
      </c>
      <c r="U4" s="92" t="s">
        <v>763</v>
      </c>
      <c r="V4" s="92" t="s">
        <v>764</v>
      </c>
      <c r="W4" s="92" t="s">
        <v>765</v>
      </c>
      <c r="X4" s="92"/>
      <c r="Y4" s="92"/>
      <c r="Z4" s="92"/>
    </row>
    <row r="5" spans="1:26" ht="255">
      <c r="A5" s="92" t="s">
        <v>766</v>
      </c>
      <c r="B5" s="92" t="s">
        <v>767</v>
      </c>
      <c r="C5" s="92" t="s">
        <v>715</v>
      </c>
      <c r="D5" s="92" t="s">
        <v>716</v>
      </c>
      <c r="E5" s="92">
        <v>4</v>
      </c>
      <c r="F5" s="92" t="s">
        <v>768</v>
      </c>
      <c r="G5" s="92" t="s">
        <v>769</v>
      </c>
      <c r="H5" s="92" t="s">
        <v>770</v>
      </c>
      <c r="I5" s="92" t="s">
        <v>771</v>
      </c>
      <c r="J5" s="92" t="s">
        <v>772</v>
      </c>
      <c r="K5" s="92" t="s">
        <v>773</v>
      </c>
      <c r="L5" s="92" t="s">
        <v>774</v>
      </c>
      <c r="M5" s="92" t="s">
        <v>775</v>
      </c>
      <c r="N5" s="92" t="s">
        <v>776</v>
      </c>
      <c r="O5" s="92" t="s">
        <v>777</v>
      </c>
      <c r="P5" s="92"/>
      <c r="Q5" s="92" t="s">
        <v>778</v>
      </c>
      <c r="R5" s="92" t="s">
        <v>779</v>
      </c>
      <c r="S5" s="92" t="s">
        <v>780</v>
      </c>
      <c r="T5" s="92"/>
      <c r="U5" s="92" t="s">
        <v>781</v>
      </c>
      <c r="V5" s="92"/>
      <c r="W5" s="92"/>
      <c r="X5" s="92"/>
      <c r="Y5" s="92"/>
      <c r="Z5" s="92"/>
    </row>
    <row r="6" spans="1:26" ht="360">
      <c r="A6" s="92" t="s">
        <v>782</v>
      </c>
      <c r="B6" s="92" t="s">
        <v>783</v>
      </c>
      <c r="C6" s="92" t="s">
        <v>749</v>
      </c>
      <c r="D6" s="92" t="s">
        <v>750</v>
      </c>
      <c r="E6" s="92">
        <v>5</v>
      </c>
      <c r="F6" s="92" t="s">
        <v>784</v>
      </c>
      <c r="G6" s="92"/>
      <c r="H6" s="92" t="s">
        <v>785</v>
      </c>
      <c r="I6" s="92" t="s">
        <v>786</v>
      </c>
      <c r="J6" s="92" t="s">
        <v>787</v>
      </c>
      <c r="K6" s="92" t="s">
        <v>788</v>
      </c>
      <c r="L6" s="92" t="s">
        <v>785</v>
      </c>
      <c r="M6" s="92" t="s">
        <v>789</v>
      </c>
      <c r="N6" s="92" t="s">
        <v>790</v>
      </c>
      <c r="O6" s="92" t="s">
        <v>791</v>
      </c>
      <c r="P6" s="92"/>
      <c r="Q6" s="92" t="s">
        <v>778</v>
      </c>
      <c r="R6" s="92"/>
      <c r="S6" s="92" t="s">
        <v>792</v>
      </c>
      <c r="T6" s="92"/>
      <c r="U6" s="92" t="s">
        <v>793</v>
      </c>
      <c r="V6" s="92" t="s">
        <v>794</v>
      </c>
      <c r="W6" s="92"/>
      <c r="X6" s="92"/>
      <c r="Y6" s="92" t="s">
        <v>795</v>
      </c>
      <c r="Z6" s="92"/>
    </row>
    <row r="7" spans="1:26" ht="409.5">
      <c r="A7" s="92" t="s">
        <v>796</v>
      </c>
      <c r="B7" s="92" t="s">
        <v>797</v>
      </c>
      <c r="C7" s="92" t="s">
        <v>749</v>
      </c>
      <c r="D7" s="92" t="s">
        <v>716</v>
      </c>
      <c r="E7" s="92">
        <v>6</v>
      </c>
      <c r="F7" s="92" t="s">
        <v>798</v>
      </c>
      <c r="G7" s="92"/>
      <c r="H7" s="92" t="s">
        <v>799</v>
      </c>
      <c r="I7" s="92" t="s">
        <v>800</v>
      </c>
      <c r="J7" s="92" t="s">
        <v>721</v>
      </c>
      <c r="K7" s="92" t="s">
        <v>801</v>
      </c>
      <c r="L7" s="92" t="s">
        <v>802</v>
      </c>
      <c r="M7" s="92" t="s">
        <v>803</v>
      </c>
      <c r="N7" s="92" t="s">
        <v>790</v>
      </c>
      <c r="O7" s="92" t="s">
        <v>804</v>
      </c>
      <c r="P7" s="92"/>
      <c r="Q7" s="92" t="s">
        <v>805</v>
      </c>
      <c r="R7" s="92" t="s">
        <v>806</v>
      </c>
      <c r="S7" s="92" t="s">
        <v>807</v>
      </c>
      <c r="T7" s="92" t="s">
        <v>808</v>
      </c>
      <c r="U7" s="92" t="s">
        <v>809</v>
      </c>
      <c r="V7" s="92" t="s">
        <v>810</v>
      </c>
      <c r="W7" s="92"/>
      <c r="X7" s="92"/>
      <c r="Y7" s="92"/>
      <c r="Z7" s="92"/>
    </row>
    <row r="8" spans="1:26" ht="409.5">
      <c r="A8" s="92" t="s">
        <v>811</v>
      </c>
      <c r="B8" s="92" t="s">
        <v>812</v>
      </c>
      <c r="C8" s="92" t="s">
        <v>715</v>
      </c>
      <c r="D8" s="92" t="s">
        <v>716</v>
      </c>
      <c r="E8" s="92">
        <v>7</v>
      </c>
      <c r="F8" s="92" t="s">
        <v>813</v>
      </c>
      <c r="G8" s="92" t="s">
        <v>814</v>
      </c>
      <c r="H8" s="92" t="s">
        <v>815</v>
      </c>
      <c r="I8" s="92"/>
      <c r="J8" s="92" t="s">
        <v>816</v>
      </c>
      <c r="K8" s="92" t="s">
        <v>817</v>
      </c>
      <c r="L8" s="92" t="s">
        <v>818</v>
      </c>
      <c r="M8" s="92" t="s">
        <v>819</v>
      </c>
      <c r="N8" s="92" t="s">
        <v>818</v>
      </c>
      <c r="O8" s="92" t="s">
        <v>820</v>
      </c>
      <c r="P8" s="92"/>
      <c r="Q8" s="92" t="s">
        <v>821</v>
      </c>
      <c r="R8" s="92"/>
      <c r="S8" s="92" t="s">
        <v>792</v>
      </c>
      <c r="T8" s="92"/>
      <c r="U8" s="92" t="s">
        <v>822</v>
      </c>
      <c r="V8" s="92" t="s">
        <v>823</v>
      </c>
      <c r="W8" s="92"/>
      <c r="X8" s="92"/>
      <c r="Y8" s="92" t="s">
        <v>824</v>
      </c>
      <c r="Z8" s="92"/>
    </row>
    <row r="9" spans="1:26" ht="409.5">
      <c r="A9" s="92" t="s">
        <v>825</v>
      </c>
      <c r="B9" s="92" t="s">
        <v>826</v>
      </c>
      <c r="C9" s="92" t="s">
        <v>715</v>
      </c>
      <c r="D9" s="92" t="s">
        <v>716</v>
      </c>
      <c r="E9" s="92">
        <v>8</v>
      </c>
      <c r="F9" s="92" t="s">
        <v>827</v>
      </c>
      <c r="G9" s="92" t="s">
        <v>828</v>
      </c>
      <c r="H9" s="92" t="s">
        <v>829</v>
      </c>
      <c r="I9" s="92"/>
      <c r="J9" s="92" t="s">
        <v>830</v>
      </c>
      <c r="K9" s="92" t="s">
        <v>831</v>
      </c>
      <c r="L9" s="92" t="s">
        <v>832</v>
      </c>
      <c r="M9" s="92" t="s">
        <v>819</v>
      </c>
      <c r="N9" s="92" t="s">
        <v>832</v>
      </c>
      <c r="O9" s="92" t="s">
        <v>833</v>
      </c>
      <c r="P9" s="92"/>
      <c r="Q9" s="92" t="s">
        <v>821</v>
      </c>
      <c r="R9" s="92"/>
      <c r="S9" s="92" t="s">
        <v>792</v>
      </c>
      <c r="T9" s="92"/>
      <c r="U9" s="92" t="s">
        <v>834</v>
      </c>
      <c r="V9" s="92" t="s">
        <v>823</v>
      </c>
      <c r="W9" s="92"/>
      <c r="X9" s="92"/>
      <c r="Y9" s="92" t="s">
        <v>835</v>
      </c>
      <c r="Z9" s="92"/>
    </row>
    <row r="10" spans="1:26" ht="409.5">
      <c r="A10" s="92" t="s">
        <v>836</v>
      </c>
      <c r="B10" s="92" t="s">
        <v>837</v>
      </c>
      <c r="C10" s="92" t="s">
        <v>715</v>
      </c>
      <c r="D10" s="92" t="s">
        <v>716</v>
      </c>
      <c r="E10" s="92">
        <v>9</v>
      </c>
      <c r="F10" s="92" t="s">
        <v>838</v>
      </c>
      <c r="G10" s="92" t="s">
        <v>839</v>
      </c>
      <c r="H10" s="92" t="s">
        <v>840</v>
      </c>
      <c r="I10" s="92" t="s">
        <v>841</v>
      </c>
      <c r="J10" s="92" t="s">
        <v>842</v>
      </c>
      <c r="K10" s="92" t="s">
        <v>843</v>
      </c>
      <c r="L10" s="92" t="s">
        <v>840</v>
      </c>
      <c r="M10" s="92" t="s">
        <v>844</v>
      </c>
      <c r="N10" s="92" t="s">
        <v>840</v>
      </c>
      <c r="O10" s="92" t="s">
        <v>845</v>
      </c>
      <c r="P10" s="92"/>
      <c r="Q10" s="92" t="s">
        <v>778</v>
      </c>
      <c r="R10" s="92"/>
      <c r="S10" s="92" t="s">
        <v>846</v>
      </c>
      <c r="T10" s="92" t="s">
        <v>847</v>
      </c>
      <c r="U10" s="92" t="s">
        <v>848</v>
      </c>
      <c r="V10" s="92" t="s">
        <v>849</v>
      </c>
      <c r="W10" s="92"/>
      <c r="X10" s="92"/>
      <c r="Y10" s="92" t="s">
        <v>850</v>
      </c>
      <c r="Z10" s="92"/>
    </row>
    <row r="11" spans="1:26" ht="165">
      <c r="A11" s="92" t="s">
        <v>851</v>
      </c>
      <c r="B11" s="92" t="s">
        <v>852</v>
      </c>
      <c r="C11" s="92" t="s">
        <v>749</v>
      </c>
      <c r="D11" s="92" t="s">
        <v>853</v>
      </c>
      <c r="E11" s="92">
        <v>10</v>
      </c>
      <c r="F11" s="92" t="s">
        <v>854</v>
      </c>
      <c r="G11" s="92" t="s">
        <v>855</v>
      </c>
      <c r="H11" s="92" t="s">
        <v>856</v>
      </c>
      <c r="I11" s="92" t="s">
        <v>857</v>
      </c>
      <c r="J11" s="92" t="s">
        <v>787</v>
      </c>
      <c r="K11" s="92" t="s">
        <v>858</v>
      </c>
      <c r="L11" s="92" t="s">
        <v>859</v>
      </c>
      <c r="M11" s="92" t="s">
        <v>860</v>
      </c>
      <c r="N11" s="92" t="s">
        <v>790</v>
      </c>
      <c r="O11" s="92" t="s">
        <v>861</v>
      </c>
      <c r="P11" s="92" t="s">
        <v>862</v>
      </c>
      <c r="Q11" s="92" t="s">
        <v>778</v>
      </c>
      <c r="R11" s="92" t="s">
        <v>806</v>
      </c>
      <c r="S11" s="92" t="s">
        <v>863</v>
      </c>
      <c r="T11" s="92"/>
      <c r="U11" s="92" t="s">
        <v>864</v>
      </c>
      <c r="V11" s="92" t="s">
        <v>865</v>
      </c>
      <c r="W11" s="92"/>
      <c r="X11" s="92"/>
      <c r="Y11" s="92" t="s">
        <v>866</v>
      </c>
      <c r="Z11" s="92"/>
    </row>
    <row r="12" spans="1:26" ht="409.5">
      <c r="A12" s="92" t="s">
        <v>867</v>
      </c>
      <c r="B12" s="92" t="s">
        <v>868</v>
      </c>
      <c r="C12" s="92" t="s">
        <v>749</v>
      </c>
      <c r="D12" s="92" t="s">
        <v>750</v>
      </c>
      <c r="E12" s="92">
        <v>11</v>
      </c>
      <c r="F12" s="92" t="s">
        <v>869</v>
      </c>
      <c r="G12" s="92" t="s">
        <v>870</v>
      </c>
      <c r="H12" s="92" t="s">
        <v>790</v>
      </c>
      <c r="I12" s="92"/>
      <c r="J12" s="92" t="s">
        <v>871</v>
      </c>
      <c r="K12" s="92" t="s">
        <v>872</v>
      </c>
      <c r="L12" s="92" t="s">
        <v>873</v>
      </c>
      <c r="M12" s="92" t="s">
        <v>874</v>
      </c>
      <c r="N12" s="92" t="s">
        <v>875</v>
      </c>
      <c r="O12" s="92" t="s">
        <v>876</v>
      </c>
      <c r="P12" s="92"/>
      <c r="Q12" s="92" t="s">
        <v>877</v>
      </c>
      <c r="R12" s="92"/>
      <c r="S12" s="92" t="s">
        <v>878</v>
      </c>
      <c r="T12" s="92"/>
      <c r="U12" s="92" t="s">
        <v>879</v>
      </c>
      <c r="V12" s="92"/>
      <c r="W12" s="92"/>
      <c r="X12" s="92"/>
      <c r="Y12" s="92" t="s">
        <v>880</v>
      </c>
      <c r="Z12" s="92"/>
    </row>
    <row r="13" spans="1:26" ht="409.5">
      <c r="A13" s="92" t="s">
        <v>881</v>
      </c>
      <c r="B13" s="92" t="s">
        <v>882</v>
      </c>
      <c r="C13" s="92" t="s">
        <v>715</v>
      </c>
      <c r="D13" s="92" t="s">
        <v>716</v>
      </c>
      <c r="E13" s="92">
        <v>12</v>
      </c>
      <c r="F13" s="92" t="s">
        <v>883</v>
      </c>
      <c r="G13" s="92" t="s">
        <v>884</v>
      </c>
      <c r="H13" s="92" t="s">
        <v>885</v>
      </c>
      <c r="I13" s="92" t="s">
        <v>886</v>
      </c>
      <c r="J13" s="92" t="s">
        <v>887</v>
      </c>
      <c r="K13" s="92" t="s">
        <v>888</v>
      </c>
      <c r="L13" s="92" t="s">
        <v>889</v>
      </c>
      <c r="M13" s="92" t="s">
        <v>890</v>
      </c>
      <c r="N13" s="92" t="s">
        <v>889</v>
      </c>
      <c r="O13" s="92" t="s">
        <v>891</v>
      </c>
      <c r="P13" s="92"/>
      <c r="Q13" s="92" t="s">
        <v>892</v>
      </c>
      <c r="R13" s="92" t="s">
        <v>893</v>
      </c>
      <c r="S13" s="92" t="s">
        <v>894</v>
      </c>
      <c r="T13" s="92"/>
      <c r="U13" s="92" t="s">
        <v>895</v>
      </c>
      <c r="V13" s="92" t="s">
        <v>896</v>
      </c>
      <c r="W13" s="92"/>
      <c r="X13" s="92" t="s">
        <v>897</v>
      </c>
      <c r="Y13" s="92" t="s">
        <v>898</v>
      </c>
      <c r="Z13" s="92"/>
    </row>
    <row r="14" spans="1:26" ht="409.5">
      <c r="A14" s="92" t="s">
        <v>899</v>
      </c>
      <c r="B14" s="92" t="s">
        <v>900</v>
      </c>
      <c r="C14" s="92" t="s">
        <v>715</v>
      </c>
      <c r="D14" s="92" t="s">
        <v>716</v>
      </c>
      <c r="E14" s="92">
        <v>13</v>
      </c>
      <c r="F14" s="92" t="s">
        <v>901</v>
      </c>
      <c r="G14" s="92"/>
      <c r="H14" s="92" t="s">
        <v>902</v>
      </c>
      <c r="I14" s="92" t="s">
        <v>903</v>
      </c>
      <c r="J14" s="92" t="s">
        <v>842</v>
      </c>
      <c r="K14" s="92" t="s">
        <v>904</v>
      </c>
      <c r="L14" s="92" t="s">
        <v>902</v>
      </c>
      <c r="M14" s="92" t="s">
        <v>905</v>
      </c>
      <c r="N14" s="92" t="s">
        <v>902</v>
      </c>
      <c r="O14" s="92" t="s">
        <v>906</v>
      </c>
      <c r="P14" s="92"/>
      <c r="Q14" s="92" t="s">
        <v>778</v>
      </c>
      <c r="R14" s="92"/>
      <c r="S14" s="92" t="s">
        <v>847</v>
      </c>
      <c r="T14" s="92" t="s">
        <v>847</v>
      </c>
      <c r="U14" s="92" t="s">
        <v>907</v>
      </c>
      <c r="V14" s="92"/>
      <c r="W14" s="92" t="s">
        <v>902</v>
      </c>
      <c r="X14" s="92"/>
      <c r="Y14" s="92" t="s">
        <v>908</v>
      </c>
      <c r="Z14" s="92"/>
    </row>
    <row r="15" spans="1:26" ht="409.5">
      <c r="A15" s="92" t="s">
        <v>909</v>
      </c>
      <c r="B15" s="92" t="s">
        <v>910</v>
      </c>
      <c r="C15" s="92" t="s">
        <v>715</v>
      </c>
      <c r="D15" s="92" t="s">
        <v>716</v>
      </c>
      <c r="E15" s="92">
        <v>14</v>
      </c>
      <c r="F15" s="92" t="s">
        <v>911</v>
      </c>
      <c r="G15" s="92" t="s">
        <v>912</v>
      </c>
      <c r="H15" s="92" t="s">
        <v>902</v>
      </c>
      <c r="I15" s="92" t="s">
        <v>902</v>
      </c>
      <c r="J15" s="92" t="s">
        <v>842</v>
      </c>
      <c r="K15" s="92" t="s">
        <v>913</v>
      </c>
      <c r="L15" s="92" t="s">
        <v>902</v>
      </c>
      <c r="M15" s="92" t="s">
        <v>914</v>
      </c>
      <c r="N15" s="92" t="s">
        <v>902</v>
      </c>
      <c r="O15" s="92" t="s">
        <v>915</v>
      </c>
      <c r="P15" s="92"/>
      <c r="Q15" s="92" t="s">
        <v>778</v>
      </c>
      <c r="R15" s="92" t="s">
        <v>916</v>
      </c>
      <c r="S15" s="92" t="s">
        <v>847</v>
      </c>
      <c r="T15" s="92" t="s">
        <v>847</v>
      </c>
      <c r="U15" s="92" t="s">
        <v>917</v>
      </c>
      <c r="V15" s="92" t="s">
        <v>918</v>
      </c>
      <c r="W15" s="92" t="s">
        <v>902</v>
      </c>
      <c r="X15" s="92"/>
      <c r="Y15" s="92" t="s">
        <v>919</v>
      </c>
      <c r="Z15" s="92"/>
    </row>
    <row r="16" spans="1:26" ht="409.5">
      <c r="A16" s="92" t="s">
        <v>920</v>
      </c>
      <c r="B16" s="92" t="s">
        <v>921</v>
      </c>
      <c r="C16" s="92" t="s">
        <v>715</v>
      </c>
      <c r="D16" s="92" t="s">
        <v>716</v>
      </c>
      <c r="E16" s="92">
        <v>15</v>
      </c>
      <c r="F16" s="92" t="s">
        <v>922</v>
      </c>
      <c r="G16" s="92"/>
      <c r="H16" s="92" t="s">
        <v>902</v>
      </c>
      <c r="I16" s="92" t="s">
        <v>923</v>
      </c>
      <c r="J16" s="92" t="s">
        <v>842</v>
      </c>
      <c r="K16" s="92" t="s">
        <v>924</v>
      </c>
      <c r="L16" s="92" t="s">
        <v>902</v>
      </c>
      <c r="M16" s="92" t="s">
        <v>925</v>
      </c>
      <c r="N16" s="92" t="s">
        <v>902</v>
      </c>
      <c r="O16" s="92" t="s">
        <v>926</v>
      </c>
      <c r="P16" s="92"/>
      <c r="Q16" s="92" t="s">
        <v>778</v>
      </c>
      <c r="R16" s="92"/>
      <c r="S16" s="92" t="s">
        <v>847</v>
      </c>
      <c r="T16" s="92" t="s">
        <v>847</v>
      </c>
      <c r="U16" s="92" t="s">
        <v>927</v>
      </c>
      <c r="V16" s="92" t="s">
        <v>928</v>
      </c>
      <c r="W16" s="92" t="s">
        <v>902</v>
      </c>
      <c r="X16" s="92"/>
      <c r="Y16" s="92"/>
      <c r="Z16" s="92"/>
    </row>
    <row r="17" spans="1:26" ht="409.5">
      <c r="A17" s="92" t="s">
        <v>929</v>
      </c>
      <c r="B17" s="92" t="s">
        <v>930</v>
      </c>
      <c r="C17" s="92" t="s">
        <v>931</v>
      </c>
      <c r="D17" s="92" t="s">
        <v>853</v>
      </c>
      <c r="E17" s="92">
        <v>16</v>
      </c>
      <c r="F17" s="92" t="s">
        <v>932</v>
      </c>
      <c r="G17" s="92"/>
      <c r="H17" s="92" t="s">
        <v>933</v>
      </c>
      <c r="I17" s="92" t="s">
        <v>934</v>
      </c>
      <c r="J17" s="92" t="s">
        <v>935</v>
      </c>
      <c r="K17" s="92" t="s">
        <v>936</v>
      </c>
      <c r="L17" s="92" t="s">
        <v>937</v>
      </c>
      <c r="M17" s="92" t="s">
        <v>938</v>
      </c>
      <c r="N17" s="92" t="s">
        <v>790</v>
      </c>
      <c r="O17" s="92" t="s">
        <v>939</v>
      </c>
      <c r="P17" s="92" t="s">
        <v>940</v>
      </c>
      <c r="Q17" s="92" t="s">
        <v>941</v>
      </c>
      <c r="R17" s="92"/>
      <c r="S17" s="92" t="s">
        <v>942</v>
      </c>
      <c r="T17" s="92"/>
      <c r="U17" s="92" t="s">
        <v>943</v>
      </c>
      <c r="V17" s="92"/>
      <c r="W17" s="92" t="s">
        <v>944</v>
      </c>
      <c r="X17" s="92" t="s">
        <v>945</v>
      </c>
      <c r="Y17" s="92" t="s">
        <v>946</v>
      </c>
      <c r="Z17" s="92"/>
    </row>
    <row r="18" spans="1:26" ht="409.5">
      <c r="A18" s="92" t="s">
        <v>947</v>
      </c>
      <c r="B18" s="92" t="s">
        <v>948</v>
      </c>
      <c r="C18" s="92" t="s">
        <v>931</v>
      </c>
      <c r="D18" s="92" t="s">
        <v>853</v>
      </c>
      <c r="E18" s="92">
        <v>17</v>
      </c>
      <c r="F18" s="92" t="s">
        <v>949</v>
      </c>
      <c r="G18" s="92" t="s">
        <v>950</v>
      </c>
      <c r="H18" s="92" t="s">
        <v>951</v>
      </c>
      <c r="I18" s="92" t="s">
        <v>952</v>
      </c>
      <c r="J18" s="92" t="s">
        <v>953</v>
      </c>
      <c r="K18" s="92" t="s">
        <v>954</v>
      </c>
      <c r="L18" s="92" t="s">
        <v>955</v>
      </c>
      <c r="M18" s="92" t="s">
        <v>956</v>
      </c>
      <c r="N18" s="92" t="s">
        <v>957</v>
      </c>
      <c r="O18" s="92" t="s">
        <v>958</v>
      </c>
      <c r="P18" s="92" t="s">
        <v>959</v>
      </c>
      <c r="Q18" s="92" t="s">
        <v>805</v>
      </c>
      <c r="R18" s="92" t="s">
        <v>960</v>
      </c>
      <c r="S18" s="92" t="s">
        <v>961</v>
      </c>
      <c r="T18" s="92"/>
      <c r="U18" s="92" t="s">
        <v>962</v>
      </c>
      <c r="V18" s="92" t="s">
        <v>963</v>
      </c>
      <c r="W18" s="92" t="s">
        <v>964</v>
      </c>
      <c r="X18" s="92" t="s">
        <v>965</v>
      </c>
      <c r="Y18" s="92" t="s">
        <v>966</v>
      </c>
      <c r="Z18" s="92"/>
    </row>
    <row r="19" spans="1:26" ht="360">
      <c r="A19" s="92" t="s">
        <v>967</v>
      </c>
      <c r="B19" s="92" t="s">
        <v>968</v>
      </c>
      <c r="C19" s="92" t="s">
        <v>931</v>
      </c>
      <c r="D19" s="92" t="s">
        <v>969</v>
      </c>
      <c r="E19" s="92">
        <v>18</v>
      </c>
      <c r="F19" s="92" t="s">
        <v>970</v>
      </c>
      <c r="G19" s="92"/>
      <c r="H19" s="92" t="s">
        <v>856</v>
      </c>
      <c r="I19" s="92" t="s">
        <v>971</v>
      </c>
      <c r="J19" s="92" t="s">
        <v>972</v>
      </c>
      <c r="K19" s="92" t="s">
        <v>973</v>
      </c>
      <c r="L19" s="92" t="s">
        <v>859</v>
      </c>
      <c r="M19" s="92" t="s">
        <v>974</v>
      </c>
      <c r="N19" s="92" t="s">
        <v>790</v>
      </c>
      <c r="O19" s="92" t="s">
        <v>975</v>
      </c>
      <c r="P19" s="92" t="s">
        <v>976</v>
      </c>
      <c r="Q19" s="92" t="s">
        <v>778</v>
      </c>
      <c r="R19" s="92"/>
      <c r="S19" s="92"/>
      <c r="T19" s="92"/>
      <c r="U19" s="92" t="s">
        <v>977</v>
      </c>
      <c r="V19" s="92"/>
      <c r="W19" s="92"/>
      <c r="X19" s="92"/>
      <c r="Y19" s="92"/>
      <c r="Z19" s="92"/>
    </row>
    <row r="20" spans="1:26" ht="409.5">
      <c r="A20" s="92" t="s">
        <v>978</v>
      </c>
      <c r="B20" s="92" t="s">
        <v>979</v>
      </c>
      <c r="C20" s="92" t="s">
        <v>749</v>
      </c>
      <c r="D20" s="92" t="s">
        <v>750</v>
      </c>
      <c r="E20" s="92">
        <v>19</v>
      </c>
      <c r="F20" s="92" t="s">
        <v>980</v>
      </c>
      <c r="G20" s="92" t="s">
        <v>981</v>
      </c>
      <c r="H20" s="92" t="s">
        <v>982</v>
      </c>
      <c r="I20" s="92" t="s">
        <v>983</v>
      </c>
      <c r="J20" s="92" t="s">
        <v>984</v>
      </c>
      <c r="K20" s="92" t="s">
        <v>985</v>
      </c>
      <c r="L20" s="92" t="s">
        <v>986</v>
      </c>
      <c r="M20" s="92" t="s">
        <v>987</v>
      </c>
      <c r="N20" s="92" t="s">
        <v>790</v>
      </c>
      <c r="O20" s="92" t="s">
        <v>988</v>
      </c>
      <c r="P20" s="92" t="s">
        <v>989</v>
      </c>
      <c r="Q20" s="92" t="s">
        <v>990</v>
      </c>
      <c r="R20" s="92" t="s">
        <v>991</v>
      </c>
      <c r="S20" s="92" t="s">
        <v>992</v>
      </c>
      <c r="T20" s="92"/>
      <c r="U20" s="92" t="s">
        <v>993</v>
      </c>
      <c r="V20" s="92"/>
      <c r="W20" s="92"/>
      <c r="X20" s="92"/>
      <c r="Y20" s="92"/>
      <c r="Z20" s="92"/>
    </row>
    <row r="21" spans="1:26" ht="409.5">
      <c r="A21" s="92" t="s">
        <v>994</v>
      </c>
      <c r="B21" s="92" t="s">
        <v>995</v>
      </c>
      <c r="C21" s="92" t="s">
        <v>715</v>
      </c>
      <c r="D21" s="92" t="s">
        <v>716</v>
      </c>
      <c r="E21" s="92">
        <v>20</v>
      </c>
      <c r="F21" s="92" t="s">
        <v>996</v>
      </c>
      <c r="G21" s="92" t="s">
        <v>997</v>
      </c>
      <c r="H21" s="92" t="s">
        <v>998</v>
      </c>
      <c r="I21" s="92" t="s">
        <v>999</v>
      </c>
      <c r="J21" s="92" t="s">
        <v>755</v>
      </c>
      <c r="K21" s="92" t="s">
        <v>1000</v>
      </c>
      <c r="L21" s="92" t="s">
        <v>1001</v>
      </c>
      <c r="M21" s="92" t="s">
        <v>1002</v>
      </c>
      <c r="N21" s="92" t="s">
        <v>1001</v>
      </c>
      <c r="O21" s="92" t="s">
        <v>820</v>
      </c>
      <c r="P21" s="92"/>
      <c r="Q21" s="92" t="s">
        <v>778</v>
      </c>
      <c r="R21" s="92"/>
      <c r="S21" s="92" t="s">
        <v>792</v>
      </c>
      <c r="T21" s="92"/>
      <c r="U21" s="92" t="s">
        <v>1003</v>
      </c>
      <c r="V21" s="92" t="s">
        <v>1004</v>
      </c>
      <c r="W21" s="92" t="s">
        <v>1001</v>
      </c>
      <c r="X21" s="92" t="s">
        <v>1005</v>
      </c>
      <c r="Y21" s="92" t="s">
        <v>1006</v>
      </c>
      <c r="Z21" s="92"/>
    </row>
    <row r="22" spans="1:26" ht="225">
      <c r="A22" s="92" t="s">
        <v>1007</v>
      </c>
      <c r="B22" s="92" t="s">
        <v>1008</v>
      </c>
      <c r="C22" s="92" t="s">
        <v>749</v>
      </c>
      <c r="D22" s="92" t="s">
        <v>853</v>
      </c>
      <c r="E22" s="92">
        <v>21</v>
      </c>
      <c r="F22" s="92" t="s">
        <v>1009</v>
      </c>
      <c r="G22" s="92" t="s">
        <v>1010</v>
      </c>
      <c r="H22" s="92" t="s">
        <v>1011</v>
      </c>
      <c r="I22" s="92" t="s">
        <v>1011</v>
      </c>
      <c r="J22" s="92" t="s">
        <v>1011</v>
      </c>
      <c r="K22" s="92" t="s">
        <v>1012</v>
      </c>
      <c r="L22" s="92" t="s">
        <v>1011</v>
      </c>
      <c r="M22" s="92" t="s">
        <v>1013</v>
      </c>
      <c r="N22" s="92" t="s">
        <v>1011</v>
      </c>
      <c r="O22" s="92" t="s">
        <v>1014</v>
      </c>
      <c r="P22" s="92"/>
      <c r="Q22" s="92" t="s">
        <v>1015</v>
      </c>
      <c r="R22" s="92"/>
      <c r="S22" s="92" t="s">
        <v>1016</v>
      </c>
      <c r="T22" s="92"/>
      <c r="U22" s="92" t="s">
        <v>1017</v>
      </c>
      <c r="V22" s="92"/>
      <c r="W22" s="92"/>
      <c r="X22" s="92"/>
      <c r="Y22" s="92" t="s">
        <v>1018</v>
      </c>
      <c r="Z22" s="92"/>
    </row>
    <row r="23" spans="1:26" ht="409.5">
      <c r="A23" s="92" t="s">
        <v>1019</v>
      </c>
      <c r="B23" s="92" t="s">
        <v>1020</v>
      </c>
      <c r="C23" s="92" t="s">
        <v>749</v>
      </c>
      <c r="D23" s="92" t="s">
        <v>853</v>
      </c>
      <c r="E23" s="92">
        <v>22</v>
      </c>
      <c r="F23" s="92" t="s">
        <v>1021</v>
      </c>
      <c r="G23" s="92" t="s">
        <v>1022</v>
      </c>
      <c r="H23" s="92" t="s">
        <v>1023</v>
      </c>
      <c r="I23" s="92" t="s">
        <v>1024</v>
      </c>
      <c r="J23" s="92" t="s">
        <v>1025</v>
      </c>
      <c r="K23" s="94" t="s">
        <v>1026</v>
      </c>
      <c r="L23" s="92" t="s">
        <v>1027</v>
      </c>
      <c r="M23" s="92" t="s">
        <v>1028</v>
      </c>
      <c r="N23" s="92" t="s">
        <v>790</v>
      </c>
      <c r="O23" s="92" t="s">
        <v>1029</v>
      </c>
      <c r="P23" s="92"/>
      <c r="Q23" s="92" t="s">
        <v>1030</v>
      </c>
      <c r="R23" s="92"/>
      <c r="S23" s="92" t="s">
        <v>1031</v>
      </c>
      <c r="T23" s="92"/>
      <c r="U23" s="92" t="s">
        <v>1032</v>
      </c>
      <c r="V23" s="92" t="s">
        <v>1033</v>
      </c>
      <c r="W23" s="92" t="s">
        <v>1034</v>
      </c>
      <c r="X23" s="92"/>
      <c r="Y23" s="92" t="s">
        <v>1035</v>
      </c>
      <c r="Z23" s="92"/>
    </row>
    <row r="24" spans="1:26" ht="409.5">
      <c r="A24" s="92" t="s">
        <v>1036</v>
      </c>
      <c r="B24" s="92" t="s">
        <v>1037</v>
      </c>
      <c r="C24" s="92" t="s">
        <v>931</v>
      </c>
      <c r="D24" s="92" t="s">
        <v>853</v>
      </c>
      <c r="E24" s="92">
        <v>23</v>
      </c>
      <c r="F24" s="92" t="s">
        <v>1038</v>
      </c>
      <c r="G24" s="92" t="s">
        <v>1039</v>
      </c>
      <c r="H24" s="92" t="s">
        <v>952</v>
      </c>
      <c r="I24" s="92" t="s">
        <v>1040</v>
      </c>
      <c r="J24" s="92" t="s">
        <v>953</v>
      </c>
      <c r="K24" s="92" t="s">
        <v>1041</v>
      </c>
      <c r="L24" s="92" t="s">
        <v>1042</v>
      </c>
      <c r="M24" s="92" t="s">
        <v>1043</v>
      </c>
      <c r="N24" s="92" t="s">
        <v>1044</v>
      </c>
      <c r="O24" s="92" t="s">
        <v>1045</v>
      </c>
      <c r="P24" s="92" t="s">
        <v>1046</v>
      </c>
      <c r="Q24" s="92" t="s">
        <v>805</v>
      </c>
      <c r="R24" s="92"/>
      <c r="S24" s="92" t="s">
        <v>1047</v>
      </c>
      <c r="T24" s="92"/>
      <c r="U24" s="92" t="s">
        <v>1048</v>
      </c>
      <c r="V24" s="92" t="s">
        <v>1049</v>
      </c>
      <c r="W24" s="92" t="s">
        <v>1050</v>
      </c>
      <c r="X24" s="92" t="s">
        <v>1051</v>
      </c>
      <c r="Y24" s="92" t="s">
        <v>1052</v>
      </c>
      <c r="Z24" s="92"/>
    </row>
    <row r="25" spans="1:26" ht="409.5">
      <c r="A25" s="92" t="s">
        <v>1053</v>
      </c>
      <c r="B25" s="92" t="s">
        <v>1054</v>
      </c>
      <c r="C25" s="92" t="s">
        <v>1055</v>
      </c>
      <c r="D25" s="92"/>
      <c r="E25" s="92">
        <v>24</v>
      </c>
      <c r="F25" s="92" t="s">
        <v>1056</v>
      </c>
      <c r="G25" s="92"/>
      <c r="H25" s="92" t="s">
        <v>1057</v>
      </c>
      <c r="I25" s="92" t="s">
        <v>1058</v>
      </c>
      <c r="J25" s="92" t="s">
        <v>1059</v>
      </c>
      <c r="K25" s="92" t="s">
        <v>1060</v>
      </c>
      <c r="L25" s="92" t="s">
        <v>1061</v>
      </c>
      <c r="M25" s="92" t="s">
        <v>1062</v>
      </c>
      <c r="N25" s="92" t="s">
        <v>1061</v>
      </c>
      <c r="O25" s="92" t="s">
        <v>1063</v>
      </c>
      <c r="P25" s="92"/>
      <c r="Q25" s="92" t="s">
        <v>778</v>
      </c>
      <c r="R25" s="92" t="s">
        <v>1064</v>
      </c>
      <c r="S25" s="92" t="s">
        <v>1065</v>
      </c>
      <c r="T25" s="92"/>
      <c r="U25" s="92" t="s">
        <v>1066</v>
      </c>
      <c r="V25" s="92" t="s">
        <v>1067</v>
      </c>
      <c r="W25" s="92"/>
      <c r="X25" s="92" t="s">
        <v>1068</v>
      </c>
      <c r="Y25" s="92" t="s">
        <v>1069</v>
      </c>
      <c r="Z25" s="92"/>
    </row>
    <row r="26" spans="1:26" ht="409.5">
      <c r="A26" s="92" t="s">
        <v>1070</v>
      </c>
      <c r="B26" s="92" t="s">
        <v>1071</v>
      </c>
      <c r="C26" s="92" t="s">
        <v>1072</v>
      </c>
      <c r="D26" s="92" t="s">
        <v>1073</v>
      </c>
      <c r="E26" s="92" t="s">
        <v>1074</v>
      </c>
      <c r="F26" s="92" t="s">
        <v>1075</v>
      </c>
      <c r="G26" s="92"/>
      <c r="H26" s="92" t="s">
        <v>1076</v>
      </c>
      <c r="I26" s="92" t="s">
        <v>1077</v>
      </c>
      <c r="J26" s="92" t="s">
        <v>887</v>
      </c>
      <c r="K26" s="92" t="s">
        <v>1078</v>
      </c>
      <c r="L26" s="92" t="s">
        <v>1079</v>
      </c>
      <c r="M26" s="92" t="s">
        <v>1080</v>
      </c>
      <c r="N26" s="92" t="s">
        <v>1081</v>
      </c>
      <c r="O26" s="92" t="s">
        <v>1082</v>
      </c>
      <c r="P26" s="92"/>
      <c r="Q26" s="92" t="s">
        <v>1083</v>
      </c>
      <c r="R26" s="92" t="s">
        <v>1084</v>
      </c>
      <c r="S26" s="92" t="s">
        <v>1085</v>
      </c>
      <c r="T26" s="92"/>
      <c r="U26" s="92"/>
      <c r="V26" s="92"/>
      <c r="W26" s="92" t="s">
        <v>1086</v>
      </c>
      <c r="X26" s="92" t="s">
        <v>1087</v>
      </c>
      <c r="Y26" s="92" t="s">
        <v>1088</v>
      </c>
      <c r="Z26" s="92"/>
    </row>
    <row r="27" spans="1:26" ht="180">
      <c r="A27" s="92" t="s">
        <v>1089</v>
      </c>
      <c r="B27" s="92" t="s">
        <v>1090</v>
      </c>
      <c r="C27" s="92" t="s">
        <v>749</v>
      </c>
      <c r="D27" s="92" t="s">
        <v>750</v>
      </c>
      <c r="E27" s="92">
        <v>27</v>
      </c>
      <c r="F27" s="92" t="s">
        <v>1091</v>
      </c>
      <c r="G27" s="92" t="s">
        <v>1092</v>
      </c>
      <c r="H27" s="92" t="s">
        <v>790</v>
      </c>
      <c r="I27" s="92" t="s">
        <v>790</v>
      </c>
      <c r="J27" s="92" t="s">
        <v>887</v>
      </c>
      <c r="K27" s="92" t="s">
        <v>1093</v>
      </c>
      <c r="L27" s="92" t="s">
        <v>790</v>
      </c>
      <c r="M27" s="92" t="s">
        <v>1094</v>
      </c>
      <c r="N27" s="92" t="s">
        <v>790</v>
      </c>
      <c r="O27" s="92" t="s">
        <v>1095</v>
      </c>
      <c r="P27" s="92"/>
      <c r="Q27" s="92"/>
      <c r="R27" s="92" t="s">
        <v>1096</v>
      </c>
      <c r="S27" s="92" t="s">
        <v>847</v>
      </c>
      <c r="T27" s="92"/>
      <c r="U27" s="92" t="s">
        <v>1097</v>
      </c>
      <c r="V27" s="92"/>
      <c r="W27" s="92" t="s">
        <v>1098</v>
      </c>
      <c r="X27" s="92"/>
      <c r="Y27" s="92" t="s">
        <v>771</v>
      </c>
      <c r="Z27" s="92"/>
    </row>
    <row r="28" spans="1:26" ht="409.5">
      <c r="A28" s="92" t="s">
        <v>1099</v>
      </c>
      <c r="B28" s="92" t="s">
        <v>1100</v>
      </c>
      <c r="C28" s="92" t="s">
        <v>931</v>
      </c>
      <c r="D28" s="92" t="s">
        <v>853</v>
      </c>
      <c r="E28" s="92">
        <v>28</v>
      </c>
      <c r="F28" s="92" t="s">
        <v>1101</v>
      </c>
      <c r="G28" s="92" t="s">
        <v>1102</v>
      </c>
      <c r="H28" s="92" t="s">
        <v>1103</v>
      </c>
      <c r="I28" s="92" t="s">
        <v>1104</v>
      </c>
      <c r="J28" s="92" t="s">
        <v>1105</v>
      </c>
      <c r="K28" s="92" t="s">
        <v>1106</v>
      </c>
      <c r="L28" s="92" t="s">
        <v>1107</v>
      </c>
      <c r="M28" s="92" t="s">
        <v>1108</v>
      </c>
      <c r="N28" s="92" t="s">
        <v>1109</v>
      </c>
      <c r="O28" s="92"/>
      <c r="P28" s="92" t="s">
        <v>1110</v>
      </c>
      <c r="Q28" s="92" t="s">
        <v>778</v>
      </c>
      <c r="R28" s="92"/>
      <c r="S28" s="92"/>
      <c r="T28" s="92"/>
      <c r="U28" s="92"/>
      <c r="V28" s="92" t="s">
        <v>1111</v>
      </c>
      <c r="W28" s="92"/>
      <c r="X28" s="92"/>
      <c r="Y28" s="92"/>
      <c r="Z28" s="92"/>
    </row>
    <row r="29" spans="1:26" ht="409.5">
      <c r="A29" s="92" t="s">
        <v>1112</v>
      </c>
      <c r="B29" s="92" t="s">
        <v>1113</v>
      </c>
      <c r="C29" s="92" t="s">
        <v>931</v>
      </c>
      <c r="D29" s="92" t="s">
        <v>853</v>
      </c>
      <c r="E29" s="92">
        <v>29</v>
      </c>
      <c r="F29" s="92" t="s">
        <v>1114</v>
      </c>
      <c r="G29" s="92" t="s">
        <v>1115</v>
      </c>
      <c r="H29" s="92" t="s">
        <v>1116</v>
      </c>
      <c r="I29" s="92"/>
      <c r="J29" s="92" t="s">
        <v>1117</v>
      </c>
      <c r="K29" s="92" t="s">
        <v>1118</v>
      </c>
      <c r="L29" s="92" t="s">
        <v>1116</v>
      </c>
      <c r="M29" s="92" t="s">
        <v>1119</v>
      </c>
      <c r="N29" s="92" t="s">
        <v>1120</v>
      </c>
      <c r="O29" s="92" t="s">
        <v>1121</v>
      </c>
      <c r="P29" s="92" t="s">
        <v>1122</v>
      </c>
      <c r="Q29" s="92" t="s">
        <v>1123</v>
      </c>
      <c r="R29" s="92"/>
      <c r="S29" s="92" t="s">
        <v>1124</v>
      </c>
      <c r="T29" s="92"/>
      <c r="U29" s="92" t="s">
        <v>1125</v>
      </c>
      <c r="V29" s="92" t="s">
        <v>1126</v>
      </c>
      <c r="W29" s="92" t="s">
        <v>1011</v>
      </c>
      <c r="X29" s="92" t="s">
        <v>1127</v>
      </c>
      <c r="Y29" s="92" t="s">
        <v>1128</v>
      </c>
      <c r="Z29" s="92"/>
    </row>
    <row r="30" spans="1:26" ht="255">
      <c r="A30" s="92" t="s">
        <v>1129</v>
      </c>
      <c r="B30" s="92" t="s">
        <v>1130</v>
      </c>
      <c r="C30" s="92" t="s">
        <v>931</v>
      </c>
      <c r="D30" s="92" t="s">
        <v>853</v>
      </c>
      <c r="E30" s="92">
        <v>30</v>
      </c>
      <c r="F30" s="92" t="s">
        <v>1131</v>
      </c>
      <c r="G30" s="92" t="s">
        <v>1132</v>
      </c>
      <c r="H30" s="92" t="s">
        <v>1116</v>
      </c>
      <c r="I30" s="92"/>
      <c r="J30" s="92" t="s">
        <v>1117</v>
      </c>
      <c r="K30" s="92" t="s">
        <v>1133</v>
      </c>
      <c r="L30" s="92" t="s">
        <v>1116</v>
      </c>
      <c r="M30" s="92" t="s">
        <v>1134</v>
      </c>
      <c r="N30" s="92" t="s">
        <v>1120</v>
      </c>
      <c r="O30" s="92" t="s">
        <v>1121</v>
      </c>
      <c r="P30" s="92" t="s">
        <v>1122</v>
      </c>
      <c r="Q30" s="92" t="s">
        <v>1135</v>
      </c>
      <c r="R30" s="92"/>
      <c r="S30" s="92" t="s">
        <v>1124</v>
      </c>
      <c r="T30" s="92"/>
      <c r="U30" s="92" t="s">
        <v>1136</v>
      </c>
      <c r="V30" s="92" t="s">
        <v>1137</v>
      </c>
      <c r="W30" s="92" t="s">
        <v>1011</v>
      </c>
      <c r="X30" s="92" t="s">
        <v>1127</v>
      </c>
      <c r="Y30" s="92"/>
      <c r="Z30" s="92"/>
    </row>
    <row r="31" spans="1:26" ht="255">
      <c r="A31" s="92" t="s">
        <v>1138</v>
      </c>
      <c r="B31" s="92" t="s">
        <v>1139</v>
      </c>
      <c r="C31" s="92" t="s">
        <v>931</v>
      </c>
      <c r="D31" s="92" t="s">
        <v>853</v>
      </c>
      <c r="E31" s="92">
        <v>31</v>
      </c>
      <c r="F31" s="92" t="s">
        <v>1140</v>
      </c>
      <c r="G31" s="92" t="s">
        <v>1132</v>
      </c>
      <c r="H31" s="92" t="s">
        <v>1116</v>
      </c>
      <c r="I31" s="92"/>
      <c r="J31" s="92" t="s">
        <v>1117</v>
      </c>
      <c r="K31" s="92" t="s">
        <v>1141</v>
      </c>
      <c r="L31" s="92" t="s">
        <v>1116</v>
      </c>
      <c r="M31" s="92" t="s">
        <v>1134</v>
      </c>
      <c r="N31" s="92" t="s">
        <v>1120</v>
      </c>
      <c r="O31" s="92" t="s">
        <v>1121</v>
      </c>
      <c r="P31" s="92" t="s">
        <v>1122</v>
      </c>
      <c r="Q31" s="92" t="s">
        <v>1123</v>
      </c>
      <c r="R31" s="92"/>
      <c r="S31" s="92" t="s">
        <v>1124</v>
      </c>
      <c r="T31" s="92"/>
      <c r="U31" s="92" t="s">
        <v>1142</v>
      </c>
      <c r="V31" s="92" t="s">
        <v>1137</v>
      </c>
      <c r="W31" s="92" t="s">
        <v>1011</v>
      </c>
      <c r="X31" s="92" t="s">
        <v>1127</v>
      </c>
      <c r="Y31" s="92"/>
      <c r="Z31" s="92"/>
    </row>
    <row r="32" spans="1:26" ht="390">
      <c r="A32" s="92" t="s">
        <v>1143</v>
      </c>
      <c r="B32" s="92" t="s">
        <v>1144</v>
      </c>
      <c r="C32" s="92" t="s">
        <v>749</v>
      </c>
      <c r="D32" s="92" t="s">
        <v>853</v>
      </c>
      <c r="E32" s="92">
        <v>32</v>
      </c>
      <c r="F32" s="92" t="s">
        <v>1145</v>
      </c>
      <c r="G32" s="92" t="s">
        <v>1146</v>
      </c>
      <c r="H32" s="92" t="s">
        <v>1147</v>
      </c>
      <c r="I32" s="92" t="s">
        <v>1148</v>
      </c>
      <c r="J32" s="92" t="s">
        <v>1149</v>
      </c>
      <c r="K32" s="92" t="s">
        <v>1150</v>
      </c>
      <c r="L32" s="92" t="s">
        <v>1147</v>
      </c>
      <c r="M32" s="92" t="s">
        <v>1151</v>
      </c>
      <c r="N32" s="92" t="s">
        <v>790</v>
      </c>
      <c r="O32" s="92" t="s">
        <v>1152</v>
      </c>
      <c r="P32" s="92"/>
      <c r="Q32" s="92" t="s">
        <v>778</v>
      </c>
      <c r="R32" s="92" t="s">
        <v>1153</v>
      </c>
      <c r="S32" s="92" t="s">
        <v>792</v>
      </c>
      <c r="T32" s="92"/>
      <c r="U32" s="92" t="s">
        <v>1154</v>
      </c>
      <c r="V32" s="92" t="s">
        <v>1155</v>
      </c>
      <c r="W32" s="92"/>
      <c r="X32" s="92" t="s">
        <v>1156</v>
      </c>
      <c r="Y32" s="92"/>
      <c r="Z32" s="92"/>
    </row>
  </sheetData>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dimension ref="A1:AC36"/>
  <sheetViews>
    <sheetView workbookViewId="0">
      <pane xSplit="3" ySplit="4" topLeftCell="D12" activePane="bottomRight" state="frozen"/>
      <selection pane="topRight" activeCell="D1" sqref="D1"/>
      <selection pane="bottomLeft" activeCell="A5" sqref="A5"/>
      <selection pane="bottomRight"/>
    </sheetView>
  </sheetViews>
  <sheetFormatPr defaultRowHeight="15"/>
  <cols>
    <col min="2" max="2" width="6.42578125" customWidth="1"/>
    <col min="3" max="3" width="37.42578125" bestFit="1" customWidth="1"/>
    <col min="4" max="4" width="5.85546875" bestFit="1" customWidth="1"/>
    <col min="12" max="13" width="10.140625" customWidth="1"/>
    <col min="24" max="24" width="10.42578125" customWidth="1"/>
    <col min="25" max="25" width="10.28515625" customWidth="1"/>
  </cols>
  <sheetData>
    <row r="1" spans="1:29" ht="19.5" thickBot="1">
      <c r="A1" s="95" t="s">
        <v>1157</v>
      </c>
    </row>
    <row r="2" spans="1:29" ht="16.5" thickTop="1" thickBot="1">
      <c r="E2" s="96" t="s">
        <v>1158</v>
      </c>
      <c r="F2" s="97"/>
      <c r="G2" s="97"/>
      <c r="H2" s="97"/>
      <c r="I2" s="97"/>
      <c r="J2" s="97"/>
      <c r="K2" s="97"/>
      <c r="L2" s="97"/>
      <c r="M2" s="97"/>
      <c r="N2" s="97"/>
      <c r="O2" s="97"/>
      <c r="P2" s="97"/>
      <c r="Q2" s="97"/>
      <c r="R2" s="98" t="s">
        <v>1159</v>
      </c>
      <c r="S2" s="98"/>
      <c r="T2" s="98"/>
      <c r="U2" s="98"/>
      <c r="V2" s="98"/>
      <c r="W2" s="98"/>
      <c r="X2" s="98"/>
      <c r="Y2" s="98"/>
      <c r="Z2" s="98"/>
      <c r="AA2" s="98"/>
      <c r="AB2" s="98"/>
      <c r="AC2" s="99"/>
    </row>
    <row r="3" spans="1:29" ht="22.5" customHeight="1" thickTop="1">
      <c r="A3" s="100" t="s">
        <v>1160</v>
      </c>
      <c r="B3" s="101" t="s">
        <v>1161</v>
      </c>
      <c r="C3" s="101" t="s">
        <v>688</v>
      </c>
      <c r="D3" s="102" t="s">
        <v>1162</v>
      </c>
      <c r="E3" s="103" t="s">
        <v>465</v>
      </c>
      <c r="F3" s="104" t="s">
        <v>489</v>
      </c>
      <c r="G3" s="105" t="s">
        <v>13</v>
      </c>
      <c r="H3" s="105" t="s">
        <v>61</v>
      </c>
      <c r="I3" s="105" t="s">
        <v>88</v>
      </c>
      <c r="J3" s="105" t="s">
        <v>133</v>
      </c>
      <c r="K3" s="105" t="s">
        <v>176</v>
      </c>
      <c r="L3" s="105" t="s">
        <v>215</v>
      </c>
      <c r="M3" s="105" t="s">
        <v>244</v>
      </c>
      <c r="N3" s="105" t="s">
        <v>271</v>
      </c>
      <c r="O3" s="105" t="s">
        <v>304</v>
      </c>
      <c r="P3" s="105" t="s">
        <v>345</v>
      </c>
      <c r="Q3" s="106" t="s">
        <v>404</v>
      </c>
      <c r="R3" s="107" t="s">
        <v>489</v>
      </c>
      <c r="S3" s="105" t="s">
        <v>13</v>
      </c>
      <c r="T3" s="105" t="s">
        <v>61</v>
      </c>
      <c r="U3" s="105" t="s">
        <v>88</v>
      </c>
      <c r="V3" s="105" t="s">
        <v>133</v>
      </c>
      <c r="W3" s="105" t="s">
        <v>176</v>
      </c>
      <c r="X3" s="105" t="s">
        <v>215</v>
      </c>
      <c r="Y3" s="105" t="s">
        <v>244</v>
      </c>
      <c r="Z3" s="105" t="s">
        <v>271</v>
      </c>
      <c r="AA3" s="105" t="s">
        <v>304</v>
      </c>
      <c r="AB3" s="105" t="s">
        <v>345</v>
      </c>
      <c r="AC3" s="108" t="s">
        <v>404</v>
      </c>
    </row>
    <row r="4" spans="1:29" ht="22.5" customHeight="1" thickBot="1">
      <c r="A4" s="109"/>
      <c r="B4" s="110"/>
      <c r="C4" s="110"/>
      <c r="D4" s="111"/>
      <c r="E4" s="112"/>
      <c r="F4" s="113"/>
      <c r="G4" s="114"/>
      <c r="H4" s="114"/>
      <c r="I4" s="114"/>
      <c r="J4" s="114"/>
      <c r="K4" s="114"/>
      <c r="L4" s="114"/>
      <c r="M4" s="114"/>
      <c r="N4" s="114"/>
      <c r="O4" s="114"/>
      <c r="P4" s="114"/>
      <c r="Q4" s="115"/>
      <c r="R4" s="116"/>
      <c r="S4" s="114"/>
      <c r="T4" s="114"/>
      <c r="U4" s="114"/>
      <c r="V4" s="114"/>
      <c r="W4" s="114"/>
      <c r="X4" s="114"/>
      <c r="Y4" s="114"/>
      <c r="Z4" s="114"/>
      <c r="AA4" s="114"/>
      <c r="AB4" s="114"/>
      <c r="AC4" s="117"/>
    </row>
    <row r="5" spans="1:29">
      <c r="A5" s="118" t="s">
        <v>1163</v>
      </c>
      <c r="B5" s="119">
        <v>1</v>
      </c>
      <c r="C5" s="120" t="s">
        <v>713</v>
      </c>
      <c r="D5" s="121"/>
      <c r="E5" s="122">
        <v>20.382914416005701</v>
      </c>
      <c r="F5" s="123">
        <v>0.273543977353917</v>
      </c>
      <c r="G5" s="123">
        <v>0</v>
      </c>
      <c r="H5" s="123">
        <v>0</v>
      </c>
      <c r="I5" s="123">
        <v>0</v>
      </c>
      <c r="J5" s="123">
        <v>0</v>
      </c>
      <c r="K5" s="123">
        <v>1.10016584696328</v>
      </c>
      <c r="L5" s="123">
        <v>0</v>
      </c>
      <c r="M5" s="123">
        <v>0</v>
      </c>
      <c r="N5" s="123">
        <v>0</v>
      </c>
      <c r="O5" s="123">
        <v>0</v>
      </c>
      <c r="P5" s="123">
        <v>0</v>
      </c>
      <c r="Q5" s="123">
        <v>1.5989615303339799</v>
      </c>
      <c r="R5" s="124">
        <v>3128</v>
      </c>
      <c r="S5" s="125">
        <v>0</v>
      </c>
      <c r="T5" s="125">
        <v>0</v>
      </c>
      <c r="U5" s="125">
        <v>0</v>
      </c>
      <c r="V5" s="125">
        <v>0</v>
      </c>
      <c r="W5" s="125">
        <v>1539</v>
      </c>
      <c r="X5" s="125">
        <v>0</v>
      </c>
      <c r="Y5" s="125">
        <v>0</v>
      </c>
      <c r="Z5" s="125">
        <v>0</v>
      </c>
      <c r="AA5" s="125">
        <v>0</v>
      </c>
      <c r="AB5" s="125">
        <v>0</v>
      </c>
      <c r="AC5" s="126">
        <v>1589</v>
      </c>
    </row>
    <row r="6" spans="1:29">
      <c r="A6" s="127"/>
      <c r="B6" s="128">
        <f>B5+1</f>
        <v>2</v>
      </c>
      <c r="C6" s="129" t="s">
        <v>1164</v>
      </c>
      <c r="D6" s="130"/>
      <c r="E6" s="131">
        <v>20.6</v>
      </c>
      <c r="F6" s="132">
        <v>10.3</v>
      </c>
      <c r="G6" s="132">
        <v>8.6999999999999993</v>
      </c>
      <c r="H6" s="132">
        <v>9.1</v>
      </c>
      <c r="I6" s="132">
        <v>10.8</v>
      </c>
      <c r="J6" s="132">
        <v>8</v>
      </c>
      <c r="K6" s="132">
        <v>11.2</v>
      </c>
      <c r="L6" s="132">
        <v>11.8</v>
      </c>
      <c r="M6" s="132">
        <v>14.8</v>
      </c>
      <c r="N6" s="132">
        <v>9.3000000000000007</v>
      </c>
      <c r="O6" s="132">
        <v>10.8</v>
      </c>
      <c r="P6" s="132">
        <v>8.4</v>
      </c>
      <c r="Q6" s="132">
        <v>11.2</v>
      </c>
      <c r="R6" s="133">
        <v>21500</v>
      </c>
      <c r="S6" s="134">
        <v>2250</v>
      </c>
      <c r="T6" s="134">
        <v>1275</v>
      </c>
      <c r="U6" s="134">
        <v>2540</v>
      </c>
      <c r="V6" s="134">
        <v>1200</v>
      </c>
      <c r="W6" s="134">
        <v>2950</v>
      </c>
      <c r="X6" s="134">
        <v>1570</v>
      </c>
      <c r="Y6" s="134">
        <v>2565</v>
      </c>
      <c r="Z6" s="134">
        <v>1485</v>
      </c>
      <c r="AA6" s="134">
        <v>1660</v>
      </c>
      <c r="AB6" s="134">
        <v>1880</v>
      </c>
      <c r="AC6" s="135">
        <v>2130</v>
      </c>
    </row>
    <row r="7" spans="1:29">
      <c r="A7" s="127"/>
      <c r="B7" s="128">
        <f t="shared" ref="B7:B24" si="0">B6+1</f>
        <v>3</v>
      </c>
      <c r="C7" s="129" t="s">
        <v>747</v>
      </c>
      <c r="D7" s="130"/>
      <c r="E7" s="131">
        <v>2.4436588599204598</v>
      </c>
      <c r="F7" s="132">
        <v>0.97664543524416103</v>
      </c>
      <c r="G7" s="132">
        <v>0.73214285714285698</v>
      </c>
      <c r="H7" s="132">
        <v>2.0967741935483901</v>
      </c>
      <c r="I7" s="132">
        <v>0.45454545454545497</v>
      </c>
      <c r="J7" s="132">
        <v>0.75675675675675702</v>
      </c>
      <c r="K7" s="132">
        <v>1.7068965517241399</v>
      </c>
      <c r="L7" s="132">
        <v>1.1714285714285699</v>
      </c>
      <c r="M7" s="132">
        <v>1.1463414634146301</v>
      </c>
      <c r="N7" s="132">
        <v>1.73529411764706</v>
      </c>
      <c r="O7" s="132">
        <v>0.5</v>
      </c>
      <c r="P7" s="132">
        <v>2.04081632653061E-2</v>
      </c>
      <c r="Q7" s="132">
        <v>0.95</v>
      </c>
      <c r="R7" s="133">
        <v>460</v>
      </c>
      <c r="S7" s="134">
        <v>41</v>
      </c>
      <c r="T7" s="134">
        <v>65</v>
      </c>
      <c r="U7" s="134">
        <v>25</v>
      </c>
      <c r="V7" s="134">
        <v>28</v>
      </c>
      <c r="W7" s="134">
        <v>99</v>
      </c>
      <c r="X7" s="134">
        <v>41</v>
      </c>
      <c r="Y7" s="134">
        <v>47</v>
      </c>
      <c r="Z7" s="134">
        <v>59</v>
      </c>
      <c r="AA7" s="134">
        <v>17</v>
      </c>
      <c r="AB7" s="134">
        <v>1</v>
      </c>
      <c r="AC7" s="135">
        <v>38</v>
      </c>
    </row>
    <row r="8" spans="1:29">
      <c r="A8" s="127"/>
      <c r="B8" s="128">
        <f t="shared" si="0"/>
        <v>4</v>
      </c>
      <c r="C8" s="129" t="s">
        <v>1165</v>
      </c>
      <c r="D8" s="130"/>
      <c r="E8" s="131">
        <v>60.809564222699997</v>
      </c>
      <c r="F8" s="132">
        <v>68.0228803395147</v>
      </c>
      <c r="G8" s="132">
        <v>70.843672456575703</v>
      </c>
      <c r="H8" s="132">
        <v>79.182879377431902</v>
      </c>
      <c r="I8" s="132">
        <v>72.272727272727295</v>
      </c>
      <c r="J8" s="132">
        <v>68.8888888888889</v>
      </c>
      <c r="K8" s="132">
        <v>60.989010989011</v>
      </c>
      <c r="L8" s="132">
        <v>69.919632606199798</v>
      </c>
      <c r="M8" s="132">
        <v>60.139860139860097</v>
      </c>
      <c r="N8" s="132">
        <v>66.6666666666667</v>
      </c>
      <c r="O8" s="132">
        <v>63.0548302872063</v>
      </c>
      <c r="P8" s="132">
        <v>67.122186495176805</v>
      </c>
      <c r="Q8" s="132">
        <v>69.397042093287794</v>
      </c>
      <c r="R8" s="133">
        <v>7373</v>
      </c>
      <c r="S8" s="134">
        <v>571</v>
      </c>
      <c r="T8" s="134">
        <v>814</v>
      </c>
      <c r="U8" s="134">
        <v>954</v>
      </c>
      <c r="V8" s="134">
        <v>558</v>
      </c>
      <c r="W8" s="134">
        <v>777</v>
      </c>
      <c r="X8" s="134">
        <v>609</v>
      </c>
      <c r="Y8" s="134">
        <v>602</v>
      </c>
      <c r="Z8" s="134">
        <v>560</v>
      </c>
      <c r="AA8" s="134">
        <v>483</v>
      </c>
      <c r="AB8" s="134">
        <v>835</v>
      </c>
      <c r="AC8" s="135">
        <v>610</v>
      </c>
    </row>
    <row r="9" spans="1:29">
      <c r="A9" s="127"/>
      <c r="B9" s="128">
        <f t="shared" si="0"/>
        <v>5</v>
      </c>
      <c r="C9" s="129" t="s">
        <v>1166</v>
      </c>
      <c r="D9" s="130"/>
      <c r="E9" s="131">
        <v>10.6143423114003</v>
      </c>
      <c r="F9" s="132">
        <v>7.53655099524397</v>
      </c>
      <c r="G9" s="132">
        <v>6.1567732115677298</v>
      </c>
      <c r="H9" s="132">
        <v>7.3404255319148897</v>
      </c>
      <c r="I9" s="132">
        <v>8.4156976744186007</v>
      </c>
      <c r="J9" s="132">
        <v>6.4018691588785099</v>
      </c>
      <c r="K9" s="132">
        <v>9.2413294797687904</v>
      </c>
      <c r="L9" s="132">
        <v>7.8881987577639796</v>
      </c>
      <c r="M9" s="132">
        <v>9.0302398331595395</v>
      </c>
      <c r="N9" s="132">
        <v>7.2569444444444402</v>
      </c>
      <c r="O9" s="132">
        <v>6.2139423076923102</v>
      </c>
      <c r="P9" s="132">
        <v>4.7290640394088701</v>
      </c>
      <c r="Q9" s="132">
        <v>9.9497487437185903</v>
      </c>
      <c r="R9" s="133">
        <v>8557</v>
      </c>
      <c r="S9" s="134">
        <v>809</v>
      </c>
      <c r="T9" s="134">
        <v>552</v>
      </c>
      <c r="U9" s="134">
        <v>1158</v>
      </c>
      <c r="V9" s="134">
        <v>548</v>
      </c>
      <c r="W9" s="134">
        <v>1279</v>
      </c>
      <c r="X9" s="134">
        <v>635</v>
      </c>
      <c r="Y9" s="134">
        <v>866</v>
      </c>
      <c r="Z9" s="134">
        <v>627</v>
      </c>
      <c r="AA9" s="134">
        <v>517</v>
      </c>
      <c r="AB9" s="134">
        <v>576</v>
      </c>
      <c r="AC9" s="135">
        <v>990</v>
      </c>
    </row>
    <row r="10" spans="1:29" ht="15.75" thickBot="1">
      <c r="A10" s="136"/>
      <c r="B10" s="137">
        <f t="shared" si="0"/>
        <v>6</v>
      </c>
      <c r="C10" s="138" t="s">
        <v>1167</v>
      </c>
      <c r="D10" s="139"/>
      <c r="E10" s="140">
        <v>9.8674968957982703</v>
      </c>
      <c r="F10" s="141">
        <v>3.0038538435406399</v>
      </c>
      <c r="G10" s="141">
        <v>2.5309930188069898</v>
      </c>
      <c r="H10" s="141">
        <v>3.2548003954495499</v>
      </c>
      <c r="I10" s="141">
        <v>3.1069552381365901</v>
      </c>
      <c r="J10" s="141">
        <v>2.8736190439186098</v>
      </c>
      <c r="K10" s="141">
        <v>3.4664762466090902</v>
      </c>
      <c r="L10" s="141">
        <v>2.8506535644757598</v>
      </c>
      <c r="M10" s="141">
        <v>3.8406820185759201</v>
      </c>
      <c r="N10" s="141">
        <v>2.98236276543029</v>
      </c>
      <c r="O10" s="141">
        <v>3.1836840234008901</v>
      </c>
      <c r="P10" s="141">
        <v>2.52944919813027</v>
      </c>
      <c r="Q10" s="141">
        <v>2.4430820823181101</v>
      </c>
      <c r="R10" s="142">
        <v>2157.5</v>
      </c>
      <c r="S10" s="143">
        <v>203.75</v>
      </c>
      <c r="T10" s="143">
        <v>155.833333333333</v>
      </c>
      <c r="U10" s="143">
        <v>286.25</v>
      </c>
      <c r="V10" s="143">
        <v>147.916666666667</v>
      </c>
      <c r="W10" s="143">
        <v>305.83333333333297</v>
      </c>
      <c r="X10" s="143">
        <v>153.75</v>
      </c>
      <c r="Y10" s="143">
        <v>236.666666666667</v>
      </c>
      <c r="Z10" s="143">
        <v>162.5</v>
      </c>
      <c r="AA10" s="143">
        <v>164.166666666667</v>
      </c>
      <c r="AB10" s="143">
        <v>184.166666666667</v>
      </c>
      <c r="AC10" s="144">
        <v>155.416666666667</v>
      </c>
    </row>
    <row r="11" spans="1:29">
      <c r="A11" s="145" t="s">
        <v>1168</v>
      </c>
      <c r="B11" s="146">
        <f t="shared" si="0"/>
        <v>7</v>
      </c>
      <c r="C11" s="147" t="s">
        <v>1169</v>
      </c>
      <c r="D11" s="148" t="s">
        <v>1170</v>
      </c>
      <c r="E11" s="149">
        <v>12.685834629971801</v>
      </c>
      <c r="F11" s="123">
        <v>7.3554950727251702</v>
      </c>
      <c r="G11" s="123">
        <v>7.3455512858409699</v>
      </c>
      <c r="H11" s="123">
        <v>7.3455512858409699</v>
      </c>
      <c r="I11" s="123">
        <v>7.3455512858409699</v>
      </c>
      <c r="J11" s="123">
        <v>7.3455512858409699</v>
      </c>
      <c r="K11" s="123">
        <v>7.3455512858409699</v>
      </c>
      <c r="L11" s="123">
        <v>7.4877146135244503</v>
      </c>
      <c r="M11" s="123">
        <v>7.3455512858409699</v>
      </c>
      <c r="N11" s="123">
        <v>7.3455512858409699</v>
      </c>
      <c r="O11" s="123">
        <v>7.3459864294380202</v>
      </c>
      <c r="P11" s="123">
        <v>7.3455512858409699</v>
      </c>
      <c r="Q11" s="123">
        <v>7.3455512858409699</v>
      </c>
      <c r="R11" s="150">
        <v>1000.22337391062</v>
      </c>
      <c r="S11" s="151">
        <v>128.16297133173299</v>
      </c>
      <c r="T11" s="151">
        <v>66.818810902414896</v>
      </c>
      <c r="U11" s="151">
        <v>117.704985171586</v>
      </c>
      <c r="V11" s="151">
        <v>60.923033469848903</v>
      </c>
      <c r="W11" s="151">
        <v>131.25123570117199</v>
      </c>
      <c r="X11" s="151">
        <v>71.007696208056601</v>
      </c>
      <c r="Y11" s="151">
        <v>85.909899731676305</v>
      </c>
      <c r="Z11" s="151">
        <v>65.976556983476897</v>
      </c>
      <c r="AA11" s="151">
        <v>67.870669935301905</v>
      </c>
      <c r="AB11" s="151">
        <v>97.210139810761206</v>
      </c>
      <c r="AC11" s="152">
        <v>107.387374664595</v>
      </c>
    </row>
    <row r="12" spans="1:29">
      <c r="A12" s="127"/>
      <c r="B12" s="128">
        <f t="shared" si="0"/>
        <v>8</v>
      </c>
      <c r="C12" s="129" t="s">
        <v>1171</v>
      </c>
      <c r="D12" s="130" t="s">
        <v>1170</v>
      </c>
      <c r="E12" s="131">
        <v>73.856273704171898</v>
      </c>
      <c r="F12" s="132">
        <v>81.817323061177802</v>
      </c>
      <c r="G12" s="132">
        <v>81.8282589417677</v>
      </c>
      <c r="H12" s="132">
        <v>81.8282589417677</v>
      </c>
      <c r="I12" s="132">
        <v>81.8282589417677</v>
      </c>
      <c r="J12" s="132">
        <v>81.8282589417677</v>
      </c>
      <c r="K12" s="132">
        <v>81.8282589417677</v>
      </c>
      <c r="L12" s="132">
        <v>81.667528654072001</v>
      </c>
      <c r="M12" s="132">
        <v>81.8282589417677</v>
      </c>
      <c r="N12" s="132">
        <v>81.8282589417677</v>
      </c>
      <c r="O12" s="132">
        <v>81.832279475248399</v>
      </c>
      <c r="P12" s="132">
        <v>81.8282589417677</v>
      </c>
      <c r="Q12" s="132">
        <v>81.8282589417677</v>
      </c>
      <c r="R12" s="133">
        <v>11125.777137699501</v>
      </c>
      <c r="S12" s="134">
        <v>1427.7148707809599</v>
      </c>
      <c r="T12" s="134">
        <v>744.35079790990005</v>
      </c>
      <c r="U12" s="134">
        <v>1311.2145883349799</v>
      </c>
      <c r="V12" s="134">
        <v>678.67278632961495</v>
      </c>
      <c r="W12" s="134">
        <v>1462.11763875159</v>
      </c>
      <c r="X12" s="134">
        <v>774.47169985041899</v>
      </c>
      <c r="Y12" s="134">
        <v>957.02245445558503</v>
      </c>
      <c r="Z12" s="134">
        <v>734.96822482700202</v>
      </c>
      <c r="AA12" s="134">
        <v>756.06069840546297</v>
      </c>
      <c r="AB12" s="134">
        <v>1082.90530998447</v>
      </c>
      <c r="AC12" s="135">
        <v>1196.27806806948</v>
      </c>
    </row>
    <row r="13" spans="1:29">
      <c r="A13" s="127"/>
      <c r="B13" s="128">
        <f t="shared" si="0"/>
        <v>9</v>
      </c>
      <c r="C13" s="129" t="s">
        <v>1172</v>
      </c>
      <c r="D13" s="130" t="s">
        <v>1170</v>
      </c>
      <c r="E13" s="131">
        <v>18.918277978354102</v>
      </c>
      <c r="F13" s="132">
        <v>12.783505154639199</v>
      </c>
      <c r="G13" s="132">
        <v>12.8502415458937</v>
      </c>
      <c r="H13" s="132">
        <v>11.25</v>
      </c>
      <c r="I13" s="132">
        <v>12.8458498023715</v>
      </c>
      <c r="J13" s="132">
        <v>10.194902548725601</v>
      </c>
      <c r="K13" s="132">
        <v>13.7076796036334</v>
      </c>
      <c r="L13" s="132">
        <v>14.951768488746</v>
      </c>
      <c r="M13" s="132">
        <v>16.212871287128699</v>
      </c>
      <c r="N13" s="132">
        <v>10.583446404341901</v>
      </c>
      <c r="O13" s="132">
        <v>13.4094151212553</v>
      </c>
      <c r="P13" s="132">
        <v>10.085836909871199</v>
      </c>
      <c r="Q13" s="132">
        <v>14</v>
      </c>
      <c r="R13" s="133">
        <v>1178</v>
      </c>
      <c r="S13" s="134">
        <v>133</v>
      </c>
      <c r="T13" s="134">
        <v>72</v>
      </c>
      <c r="U13" s="134">
        <v>130</v>
      </c>
      <c r="V13" s="134">
        <v>68</v>
      </c>
      <c r="W13" s="134">
        <v>166</v>
      </c>
      <c r="X13" s="134">
        <v>93</v>
      </c>
      <c r="Y13" s="134">
        <v>131</v>
      </c>
      <c r="Z13" s="134">
        <v>78</v>
      </c>
      <c r="AA13" s="134">
        <v>94</v>
      </c>
      <c r="AB13" s="134">
        <v>94</v>
      </c>
      <c r="AC13" s="135">
        <v>119</v>
      </c>
    </row>
    <row r="14" spans="1:29">
      <c r="A14" s="127"/>
      <c r="B14" s="128">
        <f t="shared" si="0"/>
        <v>10</v>
      </c>
      <c r="C14" s="129" t="s">
        <v>851</v>
      </c>
      <c r="D14" s="130"/>
      <c r="E14" s="131">
        <v>44.8778939713197</v>
      </c>
      <c r="F14" s="132">
        <v>32.496514378022098</v>
      </c>
      <c r="G14" s="132">
        <v>32.962592773749002</v>
      </c>
      <c r="H14" s="132">
        <v>39.782785988502802</v>
      </c>
      <c r="I14" s="132">
        <v>36.071999711423999</v>
      </c>
      <c r="J14" s="132">
        <v>40.610636294833199</v>
      </c>
      <c r="K14" s="132">
        <v>41.4119288150739</v>
      </c>
      <c r="L14" s="132">
        <v>27.590305191222001</v>
      </c>
      <c r="M14" s="132">
        <v>20.2078035801492</v>
      </c>
      <c r="N14" s="132">
        <v>38.343558282208598</v>
      </c>
      <c r="O14" s="132">
        <v>18.218586602051399</v>
      </c>
      <c r="P14" s="132">
        <v>30.304132271476501</v>
      </c>
      <c r="Q14" s="132">
        <v>26.8917606633301</v>
      </c>
      <c r="R14" s="133">
        <v>241</v>
      </c>
      <c r="S14" s="134">
        <v>31</v>
      </c>
      <c r="T14" s="134">
        <v>20</v>
      </c>
      <c r="U14" s="134">
        <v>30</v>
      </c>
      <c r="V14" s="134">
        <v>22</v>
      </c>
      <c r="W14" s="134">
        <v>38</v>
      </c>
      <c r="X14" s="134">
        <v>13</v>
      </c>
      <c r="Y14" s="134">
        <v>12</v>
      </c>
      <c r="Z14" s="134">
        <v>22</v>
      </c>
      <c r="AA14" s="134">
        <v>10</v>
      </c>
      <c r="AB14" s="134">
        <v>25</v>
      </c>
      <c r="AC14" s="135">
        <v>18</v>
      </c>
    </row>
    <row r="15" spans="1:29" ht="15.75" thickBot="1">
      <c r="A15" s="153"/>
      <c r="B15" s="154">
        <f t="shared" si="0"/>
        <v>11</v>
      </c>
      <c r="C15" s="155" t="s">
        <v>1173</v>
      </c>
      <c r="D15" s="156" t="s">
        <v>1170</v>
      </c>
      <c r="E15" s="157">
        <v>27.746396850804601</v>
      </c>
      <c r="F15" s="158">
        <v>18.0068455776576</v>
      </c>
      <c r="G15" s="158">
        <v>17.649591046061101</v>
      </c>
      <c r="H15" s="158">
        <v>23.209549071618</v>
      </c>
      <c r="I15" s="158">
        <v>15.212527964205799</v>
      </c>
      <c r="J15" s="158">
        <v>8.8328075709779199</v>
      </c>
      <c r="K15" s="158">
        <v>19.7660346914078</v>
      </c>
      <c r="L15" s="158">
        <v>23.961661341852999</v>
      </c>
      <c r="M15" s="158">
        <v>34.198860037998699</v>
      </c>
      <c r="N15" s="158">
        <v>19.399249061326699</v>
      </c>
      <c r="O15" s="158">
        <v>17.427884615384599</v>
      </c>
      <c r="P15" s="158">
        <v>9.0673575129533699</v>
      </c>
      <c r="Q15" s="158">
        <v>15.4320987654321</v>
      </c>
      <c r="R15" s="159">
        <v>363</v>
      </c>
      <c r="S15" s="160">
        <v>41</v>
      </c>
      <c r="T15" s="160">
        <v>35</v>
      </c>
      <c r="U15" s="160">
        <v>34</v>
      </c>
      <c r="V15" s="160">
        <v>14</v>
      </c>
      <c r="W15" s="160">
        <v>49</v>
      </c>
      <c r="X15" s="160">
        <v>30</v>
      </c>
      <c r="Y15" s="160">
        <v>54</v>
      </c>
      <c r="Z15" s="160">
        <v>31</v>
      </c>
      <c r="AA15" s="160">
        <v>29</v>
      </c>
      <c r="AB15" s="160">
        <v>21</v>
      </c>
      <c r="AC15" s="161">
        <v>25</v>
      </c>
    </row>
    <row r="16" spans="1:29">
      <c r="A16" s="118" t="s">
        <v>1174</v>
      </c>
      <c r="B16" s="119">
        <f t="shared" si="0"/>
        <v>12</v>
      </c>
      <c r="C16" s="120" t="s">
        <v>1175</v>
      </c>
      <c r="D16" s="121"/>
      <c r="E16" s="122">
        <v>19.534322865904599</v>
      </c>
      <c r="F16" s="162">
        <v>14.6683526842166</v>
      </c>
      <c r="G16" s="162">
        <v>15.471522905489101</v>
      </c>
      <c r="H16" s="162">
        <v>12.3318275154004</v>
      </c>
      <c r="I16" s="162">
        <v>10.7153213660982</v>
      </c>
      <c r="J16" s="162">
        <v>11.953205982526301</v>
      </c>
      <c r="K16" s="162">
        <v>15.0612721788985</v>
      </c>
      <c r="L16" s="162">
        <v>12.300252312868</v>
      </c>
      <c r="M16" s="162">
        <v>16.250199411193101</v>
      </c>
      <c r="N16" s="162">
        <v>15.1628289724326</v>
      </c>
      <c r="O16" s="162">
        <v>12.994730008401399</v>
      </c>
      <c r="P16" s="162">
        <v>18.522963351418898</v>
      </c>
      <c r="Q16" s="162">
        <v>19.8200385824329</v>
      </c>
      <c r="R16" s="124"/>
      <c r="S16" s="125"/>
      <c r="T16" s="125"/>
      <c r="U16" s="125"/>
      <c r="V16" s="125"/>
      <c r="W16" s="125"/>
      <c r="X16" s="125"/>
      <c r="Y16" s="125"/>
      <c r="Z16" s="125"/>
      <c r="AA16" s="125"/>
      <c r="AB16" s="125"/>
      <c r="AC16" s="126"/>
    </row>
    <row r="17" spans="1:29">
      <c r="A17" s="127"/>
      <c r="B17" s="128">
        <f>B16+1</f>
        <v>13</v>
      </c>
      <c r="C17" s="129" t="s">
        <v>1176</v>
      </c>
      <c r="D17" s="130"/>
      <c r="E17" s="131">
        <v>56.028024152595499</v>
      </c>
      <c r="F17" s="132">
        <v>60.118704976654101</v>
      </c>
      <c r="G17" s="132">
        <v>57.658021334131597</v>
      </c>
      <c r="H17" s="132">
        <v>59.927220480922301</v>
      </c>
      <c r="I17" s="132">
        <v>59.3907786750136</v>
      </c>
      <c r="J17" s="132">
        <v>59.607888545501503</v>
      </c>
      <c r="K17" s="132">
        <v>57.924654615916502</v>
      </c>
      <c r="L17" s="132">
        <v>58.696495993480497</v>
      </c>
      <c r="M17" s="132">
        <v>57.617875752579799</v>
      </c>
      <c r="N17" s="132">
        <v>59.764581698922498</v>
      </c>
      <c r="O17" s="132">
        <v>64.901338628642193</v>
      </c>
      <c r="P17" s="132">
        <v>65.124478257420094</v>
      </c>
      <c r="Q17" s="132">
        <v>61.786507115716198</v>
      </c>
      <c r="R17" s="133"/>
      <c r="S17" s="134"/>
      <c r="T17" s="134"/>
      <c r="U17" s="134"/>
      <c r="V17" s="134"/>
      <c r="W17" s="134"/>
      <c r="X17" s="134"/>
      <c r="Y17" s="134"/>
      <c r="Z17" s="134"/>
      <c r="AA17" s="134"/>
      <c r="AB17" s="134"/>
      <c r="AC17" s="135"/>
    </row>
    <row r="18" spans="1:29">
      <c r="A18" s="153"/>
      <c r="B18" s="154">
        <f t="shared" si="0"/>
        <v>14</v>
      </c>
      <c r="C18" s="155" t="s">
        <v>920</v>
      </c>
      <c r="D18" s="156"/>
      <c r="E18" s="131">
        <v>22.962290500501499</v>
      </c>
      <c r="F18" s="132">
        <v>60.797028307119398</v>
      </c>
      <c r="G18" s="132">
        <v>56.706406779649299</v>
      </c>
      <c r="H18" s="132">
        <v>55.565366620384403</v>
      </c>
      <c r="I18" s="132">
        <v>55.200937997846502</v>
      </c>
      <c r="J18" s="132">
        <v>62.513952495982998</v>
      </c>
      <c r="K18" s="132">
        <v>63.991690762594402</v>
      </c>
      <c r="L18" s="132">
        <v>62.810424214083902</v>
      </c>
      <c r="M18" s="132">
        <v>63.405428588225902</v>
      </c>
      <c r="N18" s="132">
        <v>68.113122396591095</v>
      </c>
      <c r="O18" s="132">
        <v>62.915011313279898</v>
      </c>
      <c r="P18" s="132">
        <v>59.909374157010099</v>
      </c>
      <c r="Q18" s="132">
        <v>60.489338187096401</v>
      </c>
      <c r="R18" s="159">
        <v>1703.2649180000001</v>
      </c>
      <c r="S18" s="160">
        <v>175.18809999999999</v>
      </c>
      <c r="T18" s="160">
        <v>102.934226</v>
      </c>
      <c r="U18" s="160">
        <v>189.154393</v>
      </c>
      <c r="V18" s="160">
        <v>136.569671</v>
      </c>
      <c r="W18" s="160">
        <v>217.969695</v>
      </c>
      <c r="X18" s="160">
        <v>132.23084600000001</v>
      </c>
      <c r="Y18" s="160">
        <v>153.52320599999999</v>
      </c>
      <c r="Z18" s="160">
        <v>145.09832499999999</v>
      </c>
      <c r="AA18" s="160">
        <v>123.147263</v>
      </c>
      <c r="AB18" s="160">
        <v>179.56369699999999</v>
      </c>
      <c r="AC18" s="161">
        <v>147.88549599999999</v>
      </c>
    </row>
    <row r="19" spans="1:29" ht="15.75" thickBot="1">
      <c r="A19" s="136"/>
      <c r="B19" s="137">
        <f t="shared" si="0"/>
        <v>15</v>
      </c>
      <c r="C19" s="138" t="s">
        <v>1177</v>
      </c>
      <c r="D19" s="139" t="s">
        <v>1170</v>
      </c>
      <c r="E19" s="157">
        <v>63.779284797328302</v>
      </c>
      <c r="F19" s="141">
        <v>20.430881636822601</v>
      </c>
      <c r="G19" s="141">
        <v>20.8457928528391</v>
      </c>
      <c r="H19" s="141">
        <v>17.965379787534701</v>
      </c>
      <c r="I19" s="141">
        <v>19.6082721903879</v>
      </c>
      <c r="J19" s="141">
        <v>20.708922929014001</v>
      </c>
      <c r="K19" s="141">
        <v>20.3559030407772</v>
      </c>
      <c r="L19" s="141">
        <v>22.629305341910399</v>
      </c>
      <c r="M19" s="141">
        <v>24.5054171129586</v>
      </c>
      <c r="N19" s="141">
        <v>23.1670838217177</v>
      </c>
      <c r="O19" s="141">
        <v>18.083380810997799</v>
      </c>
      <c r="P19" s="141">
        <v>17.778609879772599</v>
      </c>
      <c r="Q19" s="141">
        <v>19.6022077231633</v>
      </c>
      <c r="R19" s="142">
        <v>0</v>
      </c>
      <c r="S19" s="143">
        <v>0</v>
      </c>
      <c r="T19" s="143">
        <v>0</v>
      </c>
      <c r="U19" s="143">
        <v>0</v>
      </c>
      <c r="V19" s="143">
        <v>0</v>
      </c>
      <c r="W19" s="143">
        <v>0</v>
      </c>
      <c r="X19" s="143">
        <v>0</v>
      </c>
      <c r="Y19" s="143">
        <v>0</v>
      </c>
      <c r="Z19" s="143">
        <v>0</v>
      </c>
      <c r="AA19" s="143">
        <v>0</v>
      </c>
      <c r="AB19" s="143">
        <v>0</v>
      </c>
      <c r="AC19" s="144">
        <v>0</v>
      </c>
    </row>
    <row r="20" spans="1:29">
      <c r="A20" s="145" t="s">
        <v>1178</v>
      </c>
      <c r="B20" s="146">
        <f t="shared" si="0"/>
        <v>16</v>
      </c>
      <c r="C20" s="147" t="s">
        <v>1179</v>
      </c>
      <c r="D20" s="148"/>
      <c r="E20" s="122">
        <v>14.82</v>
      </c>
      <c r="F20" s="123">
        <v>16.77</v>
      </c>
      <c r="G20" s="123">
        <v>19.45</v>
      </c>
      <c r="H20" s="123">
        <v>18.399999999999999</v>
      </c>
      <c r="I20" s="123">
        <v>14.16</v>
      </c>
      <c r="J20" s="123">
        <v>20.54</v>
      </c>
      <c r="K20" s="123">
        <v>17.329999999999998</v>
      </c>
      <c r="L20" s="123">
        <v>10.95</v>
      </c>
      <c r="M20" s="123">
        <v>13.6</v>
      </c>
      <c r="N20" s="123">
        <v>17.66</v>
      </c>
      <c r="O20" s="123">
        <v>15.11</v>
      </c>
      <c r="P20" s="123">
        <v>22.01</v>
      </c>
      <c r="Q20" s="123">
        <v>13.69</v>
      </c>
      <c r="R20" s="150">
        <v>589</v>
      </c>
      <c r="S20" s="151">
        <v>81</v>
      </c>
      <c r="T20" s="151">
        <v>43</v>
      </c>
      <c r="U20" s="151">
        <v>57</v>
      </c>
      <c r="V20" s="151">
        <v>54</v>
      </c>
      <c r="W20" s="151">
        <v>72</v>
      </c>
      <c r="X20" s="151">
        <v>26</v>
      </c>
      <c r="Y20" s="151">
        <v>42</v>
      </c>
      <c r="Z20" s="151">
        <v>47</v>
      </c>
      <c r="AA20" s="151">
        <v>39</v>
      </c>
      <c r="AB20" s="151">
        <v>88</v>
      </c>
      <c r="AC20" s="152">
        <v>40</v>
      </c>
    </row>
    <row r="21" spans="1:29">
      <c r="A21" s="127"/>
      <c r="B21" s="128">
        <f t="shared" si="0"/>
        <v>17</v>
      </c>
      <c r="C21" s="129" t="s">
        <v>947</v>
      </c>
      <c r="D21" s="130"/>
      <c r="E21" s="131">
        <v>187.95768753446399</v>
      </c>
      <c r="F21" s="132">
        <v>137.42259825939999</v>
      </c>
      <c r="G21" s="132">
        <v>113.54936180275</v>
      </c>
      <c r="H21" s="132">
        <v>105.27947873554</v>
      </c>
      <c r="I21" s="132">
        <v>133.220230502888</v>
      </c>
      <c r="J21" s="132">
        <v>114.73111199428701</v>
      </c>
      <c r="K21" s="132">
        <v>180.709335974335</v>
      </c>
      <c r="L21" s="132">
        <v>125.912080958666</v>
      </c>
      <c r="M21" s="132">
        <v>168.199487299493</v>
      </c>
      <c r="N21" s="132">
        <v>180.90672148388299</v>
      </c>
      <c r="O21" s="132">
        <v>167.14324252534701</v>
      </c>
      <c r="P21" s="132">
        <v>117.211231973607</v>
      </c>
      <c r="Q21" s="132">
        <v>130.64320074071301</v>
      </c>
      <c r="R21" s="133">
        <v>1565</v>
      </c>
      <c r="S21" s="134">
        <v>135</v>
      </c>
      <c r="T21" s="134">
        <v>82</v>
      </c>
      <c r="U21" s="134">
        <v>195</v>
      </c>
      <c r="V21" s="134">
        <v>90</v>
      </c>
      <c r="W21" s="134">
        <v>251</v>
      </c>
      <c r="X21" s="134">
        <v>108</v>
      </c>
      <c r="Y21" s="134">
        <v>158</v>
      </c>
      <c r="Z21" s="134">
        <v>157</v>
      </c>
      <c r="AA21" s="134">
        <v>133</v>
      </c>
      <c r="AB21" s="134">
        <v>132</v>
      </c>
      <c r="AC21" s="135">
        <v>124</v>
      </c>
    </row>
    <row r="22" spans="1:29">
      <c r="A22" s="127"/>
      <c r="B22" s="128">
        <f t="shared" si="0"/>
        <v>18</v>
      </c>
      <c r="C22" s="129" t="s">
        <v>1180</v>
      </c>
      <c r="D22" s="130" t="s">
        <v>1170</v>
      </c>
      <c r="E22" s="131">
        <v>636.85232339175298</v>
      </c>
      <c r="F22" s="132">
        <v>445.34262730075301</v>
      </c>
      <c r="G22" s="132">
        <v>394.95044854741701</v>
      </c>
      <c r="H22" s="132">
        <v>389.00118571011802</v>
      </c>
      <c r="I22" s="132">
        <v>367.43374806780099</v>
      </c>
      <c r="J22" s="132">
        <v>436.58043418004598</v>
      </c>
      <c r="K22" s="132">
        <v>491.65441088283399</v>
      </c>
      <c r="L22" s="132">
        <v>444.29931871455699</v>
      </c>
      <c r="M22" s="132">
        <v>553.14870082692596</v>
      </c>
      <c r="N22" s="132">
        <v>538.96076938573503</v>
      </c>
      <c r="O22" s="132">
        <v>491.38168035851498</v>
      </c>
      <c r="P22" s="132">
        <v>407.751021823889</v>
      </c>
      <c r="Q22" s="132">
        <v>448.90808452897397</v>
      </c>
      <c r="R22" s="133">
        <v>4911.3002237412502</v>
      </c>
      <c r="S22" s="134">
        <v>484.31632441276702</v>
      </c>
      <c r="T22" s="134">
        <v>282.431463249758</v>
      </c>
      <c r="U22" s="134">
        <v>481.30801364749999</v>
      </c>
      <c r="V22" s="134">
        <v>379.64123601981203</v>
      </c>
      <c r="W22" s="134">
        <v>660.41043421318795</v>
      </c>
      <c r="X22" s="134">
        <v>340.59516998828201</v>
      </c>
      <c r="Y22" s="134">
        <v>517.01842711399001</v>
      </c>
      <c r="Z22" s="134">
        <v>454.06013090993798</v>
      </c>
      <c r="AA22" s="134">
        <v>406.28427896208598</v>
      </c>
      <c r="AB22" s="134">
        <v>493.75135989128501</v>
      </c>
      <c r="AC22" s="135">
        <v>411.483385332642</v>
      </c>
    </row>
    <row r="23" spans="1:29">
      <c r="A23" s="127"/>
      <c r="B23" s="128">
        <f t="shared" si="0"/>
        <v>19</v>
      </c>
      <c r="C23" s="129" t="s">
        <v>1181</v>
      </c>
      <c r="D23" s="130"/>
      <c r="E23" s="131">
        <v>8.5959924960005498</v>
      </c>
      <c r="F23" s="132">
        <v>4.0530925013683596</v>
      </c>
      <c r="G23" s="132">
        <v>2.7384150100506299</v>
      </c>
      <c r="H23" s="132">
        <v>3.41824038193529</v>
      </c>
      <c r="I23" s="132">
        <v>5.4961426658815196</v>
      </c>
      <c r="J23" s="132">
        <v>4.3332136534860002</v>
      </c>
      <c r="K23" s="132">
        <v>4.1561148355667896</v>
      </c>
      <c r="L23" s="132">
        <v>4.8318362668850403</v>
      </c>
      <c r="M23" s="132">
        <v>5.1788312644795598</v>
      </c>
      <c r="N23" s="132">
        <v>3.8495082527791298</v>
      </c>
      <c r="O23" s="132">
        <v>1.85589642321187</v>
      </c>
      <c r="P23" s="132">
        <v>3.2395233716629201</v>
      </c>
      <c r="Q23" s="132">
        <v>4.98450181041318</v>
      </c>
      <c r="R23" s="133">
        <v>2962</v>
      </c>
      <c r="S23" s="134">
        <v>228.65765333922701</v>
      </c>
      <c r="T23" s="134">
        <v>165.10101044747501</v>
      </c>
      <c r="U23" s="134">
        <v>503.44666819474702</v>
      </c>
      <c r="V23" s="134">
        <v>230.526966365455</v>
      </c>
      <c r="W23" s="134">
        <v>370.72544333255797</v>
      </c>
      <c r="X23" s="134">
        <v>260.43597478510401</v>
      </c>
      <c r="Y23" s="134">
        <v>322.123304650629</v>
      </c>
      <c r="Z23" s="134">
        <v>215.572462155631</v>
      </c>
      <c r="AA23" s="134">
        <v>97.805741503265594</v>
      </c>
      <c r="AB23" s="134">
        <v>243.612157549052</v>
      </c>
      <c r="AC23" s="135">
        <v>323.99261767685698</v>
      </c>
    </row>
    <row r="24" spans="1:29">
      <c r="A24" s="127"/>
      <c r="B24" s="128">
        <f t="shared" si="0"/>
        <v>20</v>
      </c>
      <c r="C24" s="129" t="s">
        <v>1182</v>
      </c>
      <c r="D24" s="130"/>
      <c r="E24" s="131">
        <v>6.0133489252232701</v>
      </c>
      <c r="F24" s="132">
        <v>4.8859138565669502</v>
      </c>
      <c r="G24" s="132">
        <v>4.2120633960231304</v>
      </c>
      <c r="H24" s="132">
        <v>5.1055702365548497</v>
      </c>
      <c r="I24" s="132">
        <v>4.0956791142962503</v>
      </c>
      <c r="J24" s="132">
        <v>4.9039022978287896</v>
      </c>
      <c r="K24" s="132">
        <v>4.8476597228996798</v>
      </c>
      <c r="L24" s="132">
        <v>5.37558440578632</v>
      </c>
      <c r="M24" s="132">
        <v>5.8953310283131097</v>
      </c>
      <c r="N24" s="132">
        <v>5.1359135609887403</v>
      </c>
      <c r="O24" s="132">
        <v>4.9202386416546204</v>
      </c>
      <c r="P24" s="132">
        <v>4.5530066449769198</v>
      </c>
      <c r="Q24" s="132">
        <v>5.3545395050688196</v>
      </c>
      <c r="R24" s="133">
        <v>46283</v>
      </c>
      <c r="S24" s="134">
        <v>4598</v>
      </c>
      <c r="T24" s="134">
        <v>3349</v>
      </c>
      <c r="U24" s="134">
        <v>3832</v>
      </c>
      <c r="V24" s="134">
        <v>3543</v>
      </c>
      <c r="W24" s="134">
        <v>5178</v>
      </c>
      <c r="X24" s="134">
        <v>3383</v>
      </c>
      <c r="Y24" s="134">
        <v>4714</v>
      </c>
      <c r="Z24" s="134">
        <v>4230</v>
      </c>
      <c r="AA24" s="134">
        <v>3284</v>
      </c>
      <c r="AB24" s="134">
        <v>5451</v>
      </c>
      <c r="AC24" s="135">
        <v>4721</v>
      </c>
    </row>
    <row r="25" spans="1:29">
      <c r="A25" s="127"/>
      <c r="B25" s="128">
        <v>22</v>
      </c>
      <c r="C25" s="129" t="s">
        <v>1019</v>
      </c>
      <c r="D25" s="130"/>
      <c r="E25" s="131">
        <v>803.69751963242504</v>
      </c>
      <c r="F25" s="132">
        <v>545.63854683111299</v>
      </c>
      <c r="G25" s="132">
        <v>542.502358705907</v>
      </c>
      <c r="H25" s="132">
        <v>498.729901184982</v>
      </c>
      <c r="I25" s="132">
        <v>794.44686727722103</v>
      </c>
      <c r="J25" s="132">
        <v>418.043602648388</v>
      </c>
      <c r="K25" s="132">
        <v>450.94850948509497</v>
      </c>
      <c r="L25" s="132">
        <v>525.45931106445903</v>
      </c>
      <c r="M25" s="132">
        <v>512.24804907565795</v>
      </c>
      <c r="N25" s="132">
        <v>583.48190511472797</v>
      </c>
      <c r="O25" s="132">
        <v>379.90814878934299</v>
      </c>
      <c r="P25" s="132">
        <v>456.65850813936299</v>
      </c>
      <c r="Q25" s="132">
        <v>745.78111022886003</v>
      </c>
      <c r="R25" s="133">
        <v>6195</v>
      </c>
      <c r="S25" s="134">
        <v>713</v>
      </c>
      <c r="T25" s="134">
        <v>375</v>
      </c>
      <c r="U25" s="134">
        <v>1093</v>
      </c>
      <c r="V25" s="134">
        <v>358</v>
      </c>
      <c r="W25" s="134">
        <v>624</v>
      </c>
      <c r="X25" s="134">
        <v>423</v>
      </c>
      <c r="Y25" s="134">
        <v>491</v>
      </c>
      <c r="Z25" s="134">
        <v>504</v>
      </c>
      <c r="AA25" s="134">
        <v>316</v>
      </c>
      <c r="AB25" s="134">
        <v>556</v>
      </c>
      <c r="AC25" s="135">
        <v>742</v>
      </c>
    </row>
    <row r="26" spans="1:29" ht="15.75" thickBot="1">
      <c r="A26" s="153"/>
      <c r="B26" s="154">
        <v>23</v>
      </c>
      <c r="C26" s="155" t="s">
        <v>1183</v>
      </c>
      <c r="D26" s="156"/>
      <c r="E26" s="140">
        <v>568.12747985546798</v>
      </c>
      <c r="F26" s="158">
        <v>570.33680713807098</v>
      </c>
      <c r="G26" s="158">
        <v>529.843292181989</v>
      </c>
      <c r="H26" s="158">
        <v>516.13195526656898</v>
      </c>
      <c r="I26" s="158">
        <v>557.01540453186101</v>
      </c>
      <c r="J26" s="158">
        <v>549.30046986555499</v>
      </c>
      <c r="K26" s="158">
        <v>572.23053592263</v>
      </c>
      <c r="L26" s="158">
        <v>695.50705860796802</v>
      </c>
      <c r="M26" s="158">
        <v>543.82497673796695</v>
      </c>
      <c r="N26" s="158">
        <v>638.12157250777102</v>
      </c>
      <c r="O26" s="158">
        <v>483.12211799760001</v>
      </c>
      <c r="P26" s="158">
        <v>587.97108281342696</v>
      </c>
      <c r="Q26" s="158">
        <v>628.87855370681905</v>
      </c>
      <c r="R26" s="159">
        <v>1361</v>
      </c>
      <c r="S26" s="160">
        <v>154</v>
      </c>
      <c r="T26" s="160">
        <v>73</v>
      </c>
      <c r="U26" s="160">
        <v>141</v>
      </c>
      <c r="V26" s="160">
        <v>119</v>
      </c>
      <c r="W26" s="160">
        <v>164</v>
      </c>
      <c r="X26" s="160">
        <v>116</v>
      </c>
      <c r="Y26" s="160">
        <v>104</v>
      </c>
      <c r="Z26" s="160">
        <v>101</v>
      </c>
      <c r="AA26" s="160">
        <v>95</v>
      </c>
      <c r="AB26" s="160">
        <v>171</v>
      </c>
      <c r="AC26" s="161">
        <v>123</v>
      </c>
    </row>
    <row r="27" spans="1:29">
      <c r="A27" s="118" t="s">
        <v>1184</v>
      </c>
      <c r="B27" s="119">
        <v>24</v>
      </c>
      <c r="C27" s="120" t="s">
        <v>1185</v>
      </c>
      <c r="D27" s="121" t="s">
        <v>1170</v>
      </c>
      <c r="E27" s="149">
        <v>16.4524258665373</v>
      </c>
      <c r="F27" s="162">
        <v>17.5182889372871</v>
      </c>
      <c r="G27" s="162">
        <v>18.4158415841584</v>
      </c>
      <c r="H27" s="162">
        <v>12.5</v>
      </c>
      <c r="I27" s="162">
        <v>20.174482006543101</v>
      </c>
      <c r="J27" s="162">
        <v>14.3219264892269</v>
      </c>
      <c r="K27" s="162">
        <v>18.685121107266401</v>
      </c>
      <c r="L27" s="162">
        <v>24.6983105390185</v>
      </c>
      <c r="M27" s="162">
        <v>21.3924050632911</v>
      </c>
      <c r="N27" s="162">
        <v>12.8983308042489</v>
      </c>
      <c r="O27" s="162">
        <v>16.3561076604555</v>
      </c>
      <c r="P27" s="162">
        <v>15.0264042246759</v>
      </c>
      <c r="Q27" s="162">
        <v>16.7842031029619</v>
      </c>
      <c r="R27" s="124">
        <v>1568.5</v>
      </c>
      <c r="S27" s="125">
        <v>186</v>
      </c>
      <c r="T27" s="125">
        <v>67</v>
      </c>
      <c r="U27" s="125">
        <v>185</v>
      </c>
      <c r="V27" s="125">
        <v>113</v>
      </c>
      <c r="W27" s="125">
        <v>216</v>
      </c>
      <c r="X27" s="125">
        <v>153.5</v>
      </c>
      <c r="Y27" s="125">
        <v>169</v>
      </c>
      <c r="Z27" s="125">
        <v>85</v>
      </c>
      <c r="AA27" s="125">
        <v>118.5</v>
      </c>
      <c r="AB27" s="125">
        <v>156.5</v>
      </c>
      <c r="AC27" s="126">
        <v>119</v>
      </c>
    </row>
    <row r="28" spans="1:29">
      <c r="A28" s="127"/>
      <c r="B28" s="128">
        <v>25</v>
      </c>
      <c r="C28" s="129" t="s">
        <v>1186</v>
      </c>
      <c r="D28" s="130"/>
      <c r="E28" s="131">
        <v>79.209999999999994</v>
      </c>
      <c r="F28" s="132">
        <v>81.3</v>
      </c>
      <c r="G28" s="132">
        <v>81.599999999999994</v>
      </c>
      <c r="H28" s="132">
        <v>82</v>
      </c>
      <c r="I28" s="132">
        <v>82.1</v>
      </c>
      <c r="J28" s="132">
        <v>81.7</v>
      </c>
      <c r="K28" s="132">
        <v>80.8</v>
      </c>
      <c r="L28" s="132">
        <v>81</v>
      </c>
      <c r="M28" s="132">
        <v>80.099999999999994</v>
      </c>
      <c r="N28" s="132">
        <v>81.099999999999994</v>
      </c>
      <c r="O28" s="132">
        <v>80.7</v>
      </c>
      <c r="P28" s="132">
        <v>81.900000000000006</v>
      </c>
      <c r="Q28" s="132">
        <v>80.5</v>
      </c>
      <c r="R28" s="133"/>
      <c r="S28" s="134"/>
      <c r="T28" s="134"/>
      <c r="U28" s="134"/>
      <c r="V28" s="134"/>
      <c r="W28" s="134"/>
      <c r="X28" s="134"/>
      <c r="Y28" s="134"/>
      <c r="Z28" s="134"/>
      <c r="AA28" s="134"/>
      <c r="AB28" s="134"/>
      <c r="AC28" s="135"/>
    </row>
    <row r="29" spans="1:29">
      <c r="A29" s="127"/>
      <c r="B29" s="128">
        <v>26</v>
      </c>
      <c r="C29" s="129" t="s">
        <v>1187</v>
      </c>
      <c r="D29" s="130"/>
      <c r="E29" s="131">
        <v>83.01</v>
      </c>
      <c r="F29" s="132">
        <v>84.5</v>
      </c>
      <c r="G29" s="132">
        <v>84.5</v>
      </c>
      <c r="H29" s="132">
        <v>85.5</v>
      </c>
      <c r="I29" s="132">
        <v>85.3</v>
      </c>
      <c r="J29" s="132">
        <v>85.2</v>
      </c>
      <c r="K29" s="132">
        <v>84</v>
      </c>
      <c r="L29" s="132">
        <v>84.4</v>
      </c>
      <c r="M29" s="132">
        <v>83.4</v>
      </c>
      <c r="N29" s="132">
        <v>84.1</v>
      </c>
      <c r="O29" s="132">
        <v>84</v>
      </c>
      <c r="P29" s="132">
        <v>85.1</v>
      </c>
      <c r="Q29" s="132">
        <v>84.4</v>
      </c>
      <c r="R29" s="133"/>
      <c r="S29" s="134"/>
      <c r="T29" s="134"/>
      <c r="U29" s="134"/>
      <c r="V29" s="134"/>
      <c r="W29" s="134"/>
      <c r="X29" s="134"/>
      <c r="Y29" s="134"/>
      <c r="Z29" s="134"/>
      <c r="AA29" s="134"/>
      <c r="AB29" s="134"/>
      <c r="AC29" s="135"/>
    </row>
    <row r="30" spans="1:29">
      <c r="A30" s="127"/>
      <c r="B30" s="128">
        <v>27</v>
      </c>
      <c r="C30" s="129" t="s">
        <v>1188</v>
      </c>
      <c r="D30" s="130"/>
      <c r="E30" s="131">
        <v>4.1099564359115002</v>
      </c>
      <c r="F30" s="132">
        <v>3.2585596221959898</v>
      </c>
      <c r="G30" s="132">
        <v>3.5746201966041098</v>
      </c>
      <c r="H30" s="132">
        <v>2.5</v>
      </c>
      <c r="I30" s="132">
        <v>2.8443722064201502</v>
      </c>
      <c r="J30" s="132">
        <v>1.1415525114155201</v>
      </c>
      <c r="K30" s="132">
        <v>3.37417865388031</v>
      </c>
      <c r="L30" s="132">
        <v>2.3482053002348202</v>
      </c>
      <c r="M30" s="132">
        <v>4.3348685992955804</v>
      </c>
      <c r="N30" s="132">
        <v>3.48068221371389</v>
      </c>
      <c r="O30" s="132">
        <v>3.5880875493361999</v>
      </c>
      <c r="P30" s="132">
        <v>2.7589666415851499</v>
      </c>
      <c r="Q30" s="132">
        <v>4.7138047138047101</v>
      </c>
      <c r="R30" s="133">
        <v>138</v>
      </c>
      <c r="S30" s="134">
        <v>20</v>
      </c>
      <c r="T30" s="134">
        <v>7</v>
      </c>
      <c r="U30" s="134">
        <v>14</v>
      </c>
      <c r="V30" s="134">
        <v>3</v>
      </c>
      <c r="W30" s="134">
        <v>19</v>
      </c>
      <c r="X30" s="134">
        <v>7</v>
      </c>
      <c r="Y30" s="134">
        <v>16</v>
      </c>
      <c r="Z30" s="134">
        <v>10</v>
      </c>
      <c r="AA30" s="134">
        <v>10</v>
      </c>
      <c r="AB30" s="134">
        <v>11</v>
      </c>
      <c r="AC30" s="135">
        <v>21</v>
      </c>
    </row>
    <row r="31" spans="1:29">
      <c r="A31" s="127"/>
      <c r="B31" s="128">
        <v>28</v>
      </c>
      <c r="C31" s="129" t="s">
        <v>1189</v>
      </c>
      <c r="D31" s="130"/>
      <c r="E31" s="131">
        <v>291.908751929304</v>
      </c>
      <c r="F31" s="132">
        <v>223.68306615498901</v>
      </c>
      <c r="G31" s="132">
        <v>217.19755563555901</v>
      </c>
      <c r="H31" s="132">
        <v>200.25808073219</v>
      </c>
      <c r="I31" s="132">
        <v>212.32605522365299</v>
      </c>
      <c r="J31" s="132">
        <v>210.02748288053999</v>
      </c>
      <c r="K31" s="132">
        <v>231.960411116128</v>
      </c>
      <c r="L31" s="132">
        <v>245.56957447519599</v>
      </c>
      <c r="M31" s="132">
        <v>274.66389865646897</v>
      </c>
      <c r="N31" s="132">
        <v>234.912974746348</v>
      </c>
      <c r="O31" s="132">
        <v>222.05961829108401</v>
      </c>
      <c r="P31" s="132">
        <v>200.69362997238099</v>
      </c>
      <c r="Q31" s="132">
        <v>226.931778907596</v>
      </c>
      <c r="R31" s="133">
        <v>4342.4264820988101</v>
      </c>
      <c r="S31" s="134">
        <v>481.06798590544099</v>
      </c>
      <c r="T31" s="134">
        <v>251.100175431569</v>
      </c>
      <c r="U31" s="134">
        <v>451.257159856464</v>
      </c>
      <c r="V31" s="134">
        <v>366.44249032933499</v>
      </c>
      <c r="W31" s="134">
        <v>540.51460130191799</v>
      </c>
      <c r="X31" s="134">
        <v>326.12676567334699</v>
      </c>
      <c r="Y31" s="134">
        <v>445.77993224001301</v>
      </c>
      <c r="Z31" s="134">
        <v>320.38636777209001</v>
      </c>
      <c r="AA31" s="134">
        <v>338.89206929074999</v>
      </c>
      <c r="AB31" s="134">
        <v>476.960231265863</v>
      </c>
      <c r="AC31" s="135">
        <v>343.898703032009</v>
      </c>
    </row>
    <row r="32" spans="1:29">
      <c r="A32" s="127"/>
      <c r="B32" s="128">
        <v>29</v>
      </c>
      <c r="C32" t="s">
        <v>1112</v>
      </c>
      <c r="D32" s="130"/>
      <c r="E32" s="131">
        <v>8.4926412718096405</v>
      </c>
      <c r="F32" s="132">
        <v>7.89803857016748</v>
      </c>
      <c r="G32" s="132">
        <v>6.7399326423792996</v>
      </c>
      <c r="H32" s="132"/>
      <c r="I32" s="132"/>
      <c r="J32" s="132">
        <v>10.7325392094126</v>
      </c>
      <c r="K32" s="132">
        <v>7.7802820912118698</v>
      </c>
      <c r="L32" s="132"/>
      <c r="M32" s="132"/>
      <c r="N32" s="132"/>
      <c r="O32" s="132"/>
      <c r="P32" s="132">
        <v>10.4200196203931</v>
      </c>
      <c r="Q32" s="132">
        <v>8.6295621018354502</v>
      </c>
      <c r="R32" s="133">
        <v>265</v>
      </c>
      <c r="S32" s="134">
        <v>27</v>
      </c>
      <c r="T32" s="134">
        <v>18</v>
      </c>
      <c r="U32" s="134">
        <v>23</v>
      </c>
      <c r="V32" s="134">
        <v>26</v>
      </c>
      <c r="W32" s="134">
        <v>31</v>
      </c>
      <c r="X32" s="134">
        <v>18</v>
      </c>
      <c r="Y32" s="134">
        <v>21</v>
      </c>
      <c r="Z32" s="134">
        <v>20</v>
      </c>
      <c r="AA32" s="134">
        <v>18</v>
      </c>
      <c r="AB32" s="134">
        <v>38</v>
      </c>
      <c r="AC32" s="135">
        <v>25</v>
      </c>
    </row>
    <row r="33" spans="1:29">
      <c r="A33" s="127"/>
      <c r="B33" s="128">
        <v>30</v>
      </c>
      <c r="C33" s="129" t="s">
        <v>1190</v>
      </c>
      <c r="D33" s="130"/>
      <c r="E33" s="131">
        <v>81.146262844617496</v>
      </c>
      <c r="F33" s="132">
        <v>58.146218690532898</v>
      </c>
      <c r="G33" s="132">
        <v>55.391902425734798</v>
      </c>
      <c r="H33" s="132">
        <v>54.552991829163602</v>
      </c>
      <c r="I33" s="132">
        <v>51.439061888668597</v>
      </c>
      <c r="J33" s="132">
        <v>48.416094283457902</v>
      </c>
      <c r="K33" s="132">
        <v>55.684861790074301</v>
      </c>
      <c r="L33" s="132">
        <v>69.252118634246898</v>
      </c>
      <c r="M33" s="132">
        <v>77.719853398843796</v>
      </c>
      <c r="N33" s="132">
        <v>61.622938456749999</v>
      </c>
      <c r="O33" s="132">
        <v>63.506202246304703</v>
      </c>
      <c r="P33" s="132">
        <v>50.338357170094703</v>
      </c>
      <c r="Q33" s="132">
        <v>62.6872499150778</v>
      </c>
      <c r="R33" s="133">
        <v>1589.65</v>
      </c>
      <c r="S33" s="134">
        <v>167.114</v>
      </c>
      <c r="T33" s="134">
        <v>97.081999999999994</v>
      </c>
      <c r="U33" s="134">
        <v>157.33199999999999</v>
      </c>
      <c r="V33" s="134">
        <v>114.435</v>
      </c>
      <c r="W33" s="134">
        <v>179.75299999999999</v>
      </c>
      <c r="X33" s="134">
        <v>128.21700000000001</v>
      </c>
      <c r="Y33" s="134">
        <v>182.68600000000001</v>
      </c>
      <c r="Z33" s="134">
        <v>130.95599999999999</v>
      </c>
      <c r="AA33" s="134">
        <v>135.358</v>
      </c>
      <c r="AB33" s="134">
        <v>161.02500000000001</v>
      </c>
      <c r="AC33" s="135">
        <v>135.69200000000001</v>
      </c>
    </row>
    <row r="34" spans="1:29">
      <c r="A34" s="127"/>
      <c r="B34" s="128">
        <v>31</v>
      </c>
      <c r="C34" s="129" t="s">
        <v>1191</v>
      </c>
      <c r="D34" s="130"/>
      <c r="E34" s="131">
        <v>146.48480555912599</v>
      </c>
      <c r="F34" s="132">
        <v>124.28777690060799</v>
      </c>
      <c r="G34" s="132">
        <v>128.38668005013599</v>
      </c>
      <c r="H34" s="132">
        <v>122.89543264178</v>
      </c>
      <c r="I34" s="132">
        <v>128.98316942109801</v>
      </c>
      <c r="J34" s="132">
        <v>116.18384479999</v>
      </c>
      <c r="K34" s="132">
        <v>121.889430233569</v>
      </c>
      <c r="L34" s="132">
        <v>147.09554065143899</v>
      </c>
      <c r="M34" s="132">
        <v>140.68490890463599</v>
      </c>
      <c r="N34" s="132">
        <v>110.440252160279</v>
      </c>
      <c r="O34" s="132">
        <v>114.16297503311201</v>
      </c>
      <c r="P34" s="132">
        <v>117.212523174654</v>
      </c>
      <c r="Q34" s="132">
        <v>122.61758297946101</v>
      </c>
      <c r="R34" s="133">
        <v>3440</v>
      </c>
      <c r="S34" s="134">
        <v>394</v>
      </c>
      <c r="T34" s="134">
        <v>226</v>
      </c>
      <c r="U34" s="134">
        <v>401</v>
      </c>
      <c r="V34" s="134">
        <v>280</v>
      </c>
      <c r="W34" s="134">
        <v>395</v>
      </c>
      <c r="X34" s="134">
        <v>276</v>
      </c>
      <c r="Y34" s="134">
        <v>333</v>
      </c>
      <c r="Z34" s="134">
        <v>236</v>
      </c>
      <c r="AA34" s="134">
        <v>251</v>
      </c>
      <c r="AB34" s="134">
        <v>376</v>
      </c>
      <c r="AC34" s="135">
        <v>272</v>
      </c>
    </row>
    <row r="35" spans="1:29" ht="15.75" thickBot="1">
      <c r="A35" s="163"/>
      <c r="B35" s="164">
        <v>32</v>
      </c>
      <c r="C35" s="165" t="s">
        <v>1192</v>
      </c>
      <c r="D35" s="166"/>
      <c r="E35" s="167">
        <v>40.548197927854098</v>
      </c>
      <c r="F35" s="141">
        <v>49.2058221409171</v>
      </c>
      <c r="G35" s="141">
        <v>41.087135161457198</v>
      </c>
      <c r="H35" s="141">
        <v>34.578606482158797</v>
      </c>
      <c r="I35" s="141">
        <v>66.143334787032998</v>
      </c>
      <c r="J35" s="141">
        <v>73.5663323096325</v>
      </c>
      <c r="K35" s="141">
        <v>44.564890093345397</v>
      </c>
      <c r="L35" s="141">
        <v>59.626588489584002</v>
      </c>
      <c r="M35" s="141">
        <v>39.644451863289198</v>
      </c>
      <c r="N35" s="141">
        <v>45.9221869766221</v>
      </c>
      <c r="O35" s="141">
        <v>60.913542843861002</v>
      </c>
      <c r="P35" s="141">
        <v>43.2566212745919</v>
      </c>
      <c r="Q35" s="141">
        <v>34.1732584201904</v>
      </c>
      <c r="R35" s="168">
        <v>1676</v>
      </c>
      <c r="S35" s="169">
        <v>162</v>
      </c>
      <c r="T35" s="169">
        <v>78</v>
      </c>
      <c r="U35" s="169">
        <v>273</v>
      </c>
      <c r="V35" s="169">
        <v>189</v>
      </c>
      <c r="W35" s="169">
        <v>185</v>
      </c>
      <c r="X35" s="169">
        <v>144</v>
      </c>
      <c r="Y35" s="169">
        <v>114</v>
      </c>
      <c r="Z35" s="169">
        <v>119</v>
      </c>
      <c r="AA35" s="169">
        <v>152</v>
      </c>
      <c r="AB35" s="169">
        <v>158</v>
      </c>
      <c r="AC35" s="170">
        <v>102</v>
      </c>
    </row>
    <row r="36" spans="1:29" ht="15.75" thickTop="1"/>
  </sheetData>
  <mergeCells count="36">
    <mergeCell ref="A20:A26"/>
    <mergeCell ref="A27:A35"/>
    <mergeCell ref="AA3:AA4"/>
    <mergeCell ref="AB3:AB4"/>
    <mergeCell ref="AC3:AC4"/>
    <mergeCell ref="A5:A10"/>
    <mergeCell ref="A11:A15"/>
    <mergeCell ref="A16:A19"/>
    <mergeCell ref="U3:U4"/>
    <mergeCell ref="V3:V4"/>
    <mergeCell ref="W3:W4"/>
    <mergeCell ref="X3:X4"/>
    <mergeCell ref="Y3:Y4"/>
    <mergeCell ref="Z3:Z4"/>
    <mergeCell ref="O3:O4"/>
    <mergeCell ref="P3:P4"/>
    <mergeCell ref="Q3:Q4"/>
    <mergeCell ref="R3:R4"/>
    <mergeCell ref="S3:S4"/>
    <mergeCell ref="T3:T4"/>
    <mergeCell ref="I3:I4"/>
    <mergeCell ref="J3:J4"/>
    <mergeCell ref="K3:K4"/>
    <mergeCell ref="L3:L4"/>
    <mergeCell ref="M3:M4"/>
    <mergeCell ref="N3:N4"/>
    <mergeCell ref="E2:Q2"/>
    <mergeCell ref="R2:AC2"/>
    <mergeCell ref="A3:A4"/>
    <mergeCell ref="B3:B4"/>
    <mergeCell ref="C3:C4"/>
    <mergeCell ref="D3:D4"/>
    <mergeCell ref="E3:E4"/>
    <mergeCell ref="F3:F4"/>
    <mergeCell ref="G3:G4"/>
    <mergeCell ref="H3:H4"/>
  </mergeCells>
  <conditionalFormatting sqref="F5 F6:Q35">
    <cfRule type="expression" dxfId="23" priority="22" stopIfTrue="1">
      <formula>IF(VLOOKUP(F$3&amp;"-"&amp;$AE5,HealthData,14,0)="Sig Worse",TRUE,FALSE)</formula>
    </cfRule>
    <cfRule type="expression" dxfId="22" priority="23" stopIfTrue="1">
      <formula>IF(VLOOKUP(F$3&amp;"-"&amp;$AE5,HealthData,14,0)="Sig Better",TRUE,FALSE)</formula>
    </cfRule>
    <cfRule type="expression" dxfId="21" priority="24" stopIfTrue="1">
      <formula>IF(VLOOKUP(F$3&amp;"-"&amp;$AE5,HealthData,14,0)="Similar",TRUE,FALSE)</formula>
    </cfRule>
  </conditionalFormatting>
  <conditionalFormatting sqref="G5:Q5">
    <cfRule type="expression" dxfId="20" priority="19" stopIfTrue="1">
      <formula>IF(VLOOKUP(G$3&amp;"-"&amp;$AE5,HealthData,14,0)="Sig Worse",TRUE,FALSE)</formula>
    </cfRule>
    <cfRule type="expression" dxfId="19" priority="20" stopIfTrue="1">
      <formula>IF(VLOOKUP(G$3&amp;"-"&amp;$AE5,HealthData,14,0)="Sig Better",TRUE,FALSE)</formula>
    </cfRule>
    <cfRule type="expression" dxfId="18" priority="21" stopIfTrue="1">
      <formula>IF(VLOOKUP(G$3&amp;"-"&amp;$AE5,HealthData,14,0)="Similar",TRUE,FALSE)</formula>
    </cfRule>
  </conditionalFormatting>
  <conditionalFormatting sqref="F5">
    <cfRule type="expression" dxfId="17" priority="16" stopIfTrue="1">
      <formula>IF(VLOOKUP(F$3&amp;"-"&amp;$AE5,HealthData,14,0)="Sig Worse",TRUE,FALSE)</formula>
    </cfRule>
    <cfRule type="expression" dxfId="16" priority="17" stopIfTrue="1">
      <formula>IF(VLOOKUP(F$3&amp;"-"&amp;$AE5,HealthData,14,0)="Sig Better",TRUE,FALSE)</formula>
    </cfRule>
    <cfRule type="expression" dxfId="15" priority="18" stopIfTrue="1">
      <formula>IF(VLOOKUP(F$3&amp;"-"&amp;$AE5,HealthData,14,0)="Similar",TRUE,FALSE)</formula>
    </cfRule>
  </conditionalFormatting>
  <conditionalFormatting sqref="G5:Q5">
    <cfRule type="expression" dxfId="14" priority="13" stopIfTrue="1">
      <formula>IF(VLOOKUP(G$3&amp;"-"&amp;$AE5,HealthData,14,0)="Sig Worse",TRUE,FALSE)</formula>
    </cfRule>
    <cfRule type="expression" dxfId="13" priority="14" stopIfTrue="1">
      <formula>IF(VLOOKUP(G$3&amp;"-"&amp;$AE5,HealthData,14,0)="Sig Better",TRUE,FALSE)</formula>
    </cfRule>
    <cfRule type="expression" dxfId="12" priority="15" stopIfTrue="1">
      <formula>IF(VLOOKUP(G$3&amp;"-"&amp;$AE5,HealthData,14,0)="Similar",TRUE,FALSE)</formula>
    </cfRule>
  </conditionalFormatting>
  <conditionalFormatting sqref="F5">
    <cfRule type="expression" dxfId="11" priority="10" stopIfTrue="1">
      <formula>IF(VLOOKUP(F$3&amp;"-"&amp;$AE5,HealthData,14,0)="Sig Worse",TRUE,FALSE)</formula>
    </cfRule>
    <cfRule type="expression" dxfId="10" priority="11" stopIfTrue="1">
      <formula>IF(VLOOKUP(F$3&amp;"-"&amp;$AE5,HealthData,14,0)="Sig Better",TRUE,FALSE)</formula>
    </cfRule>
    <cfRule type="expression" dxfId="9" priority="12" stopIfTrue="1">
      <formula>IF(VLOOKUP(F$3&amp;"-"&amp;$AE5,HealthData,14,0)="Similar",TRUE,FALSE)</formula>
    </cfRule>
  </conditionalFormatting>
  <conditionalFormatting sqref="G5:Q5">
    <cfRule type="expression" dxfId="8" priority="7" stopIfTrue="1">
      <formula>IF(VLOOKUP(G$3&amp;"-"&amp;$AE5,HealthData,14,0)="Sig Worse",TRUE,FALSE)</formula>
    </cfRule>
    <cfRule type="expression" dxfId="7" priority="8" stopIfTrue="1">
      <formula>IF(VLOOKUP(G$3&amp;"-"&amp;$AE5,HealthData,14,0)="Sig Better",TRUE,FALSE)</formula>
    </cfRule>
    <cfRule type="expression" dxfId="6" priority="9" stopIfTrue="1">
      <formula>IF(VLOOKUP(G$3&amp;"-"&amp;$AE5,HealthData,14,0)="Similar",TRUE,FALSE)</formula>
    </cfRule>
  </conditionalFormatting>
  <conditionalFormatting sqref="F5">
    <cfRule type="expression" dxfId="5" priority="4" stopIfTrue="1">
      <formula>IF(VLOOKUP(F$3&amp;"-"&amp;$AE5,HealthData,14,0)="Sig Worse",TRUE,FALSE)</formula>
    </cfRule>
    <cfRule type="expression" dxfId="4" priority="5" stopIfTrue="1">
      <formula>IF(VLOOKUP(F$3&amp;"-"&amp;$AE5,HealthData,14,0)="Sig Better",TRUE,FALSE)</formula>
    </cfRule>
    <cfRule type="expression" dxfId="3" priority="6" stopIfTrue="1">
      <formula>IF(VLOOKUP(F$3&amp;"-"&amp;$AE5,HealthData,14,0)="Similar",TRUE,FALSE)</formula>
    </cfRule>
  </conditionalFormatting>
  <conditionalFormatting sqref="G5:Q5">
    <cfRule type="expression" dxfId="2" priority="1" stopIfTrue="1">
      <formula>IF(VLOOKUP(G$3&amp;"-"&amp;$AE5,HealthData,14,0)="Sig Worse",TRUE,FALSE)</formula>
    </cfRule>
    <cfRule type="expression" dxfId="1" priority="2" stopIfTrue="1">
      <formula>IF(VLOOKUP(G$3&amp;"-"&amp;$AE5,HealthData,14,0)="Sig Better",TRUE,FALSE)</formula>
    </cfRule>
    <cfRule type="expression" dxfId="0" priority="3" stopIfTrue="1">
      <formula>IF(VLOOKUP(G$3&amp;"-"&amp;$AE5,HealthData,14,0)="Similar",TRUE,FALSE)</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326"/>
  <sheetViews>
    <sheetView workbookViewId="0"/>
  </sheetViews>
  <sheetFormatPr defaultRowHeight="15"/>
  <cols>
    <col min="1" max="1" width="27.28515625" bestFit="1" customWidth="1"/>
    <col min="2" max="2" width="15.28515625" bestFit="1" customWidth="1"/>
    <col min="4" max="4" width="24.5703125" bestFit="1" customWidth="1"/>
  </cols>
  <sheetData>
    <row r="1" spans="1:13">
      <c r="A1" s="171" t="s">
        <v>1193</v>
      </c>
    </row>
    <row r="2" spans="1:13">
      <c r="A2" s="172" t="s">
        <v>688</v>
      </c>
      <c r="B2" s="173" t="s">
        <v>1194</v>
      </c>
      <c r="C2" s="173" t="s">
        <v>1195</v>
      </c>
      <c r="D2" s="172" t="s">
        <v>1196</v>
      </c>
      <c r="E2" s="172" t="s">
        <v>1197</v>
      </c>
      <c r="F2" s="174" t="s">
        <v>1198</v>
      </c>
      <c r="G2" s="174" t="s">
        <v>1199</v>
      </c>
      <c r="H2" s="174" t="s">
        <v>1200</v>
      </c>
      <c r="I2" s="174" t="s">
        <v>446</v>
      </c>
      <c r="J2" s="174" t="s">
        <v>1201</v>
      </c>
      <c r="K2" s="173" t="s">
        <v>1202</v>
      </c>
      <c r="L2" s="173" t="s">
        <v>1203</v>
      </c>
      <c r="M2" s="173" t="s">
        <v>1204</v>
      </c>
    </row>
    <row r="3" spans="1:13">
      <c r="A3" s="175" t="s">
        <v>1053</v>
      </c>
      <c r="B3" s="176" t="s">
        <v>1205</v>
      </c>
      <c r="C3" s="176" t="s">
        <v>1206</v>
      </c>
      <c r="D3" s="175" t="s">
        <v>1207</v>
      </c>
      <c r="E3" s="175" t="str">
        <f>VLOOKUP(D3,'[3]ONS Clusters'!$B$3:$C$365,2,0)</f>
        <v>ONS7.11</v>
      </c>
      <c r="F3" s="177">
        <v>10.9852774631937</v>
      </c>
      <c r="G3" s="177">
        <v>2.6517127415581299</v>
      </c>
      <c r="H3" s="177">
        <v>19.995385216746602</v>
      </c>
      <c r="I3" s="177">
        <v>97</v>
      </c>
      <c r="J3" s="177">
        <v>883</v>
      </c>
      <c r="K3" s="176" t="s">
        <v>1208</v>
      </c>
      <c r="L3" s="176" t="s">
        <v>1209</v>
      </c>
      <c r="M3" s="176"/>
    </row>
    <row r="4" spans="1:13">
      <c r="A4" s="175" t="s">
        <v>1053</v>
      </c>
      <c r="B4" s="176" t="s">
        <v>1205</v>
      </c>
      <c r="C4" s="176" t="s">
        <v>1210</v>
      </c>
      <c r="D4" s="175" t="s">
        <v>1211</v>
      </c>
      <c r="E4" s="175" t="str">
        <f>VLOOKUP(D4,'[3]ONS Clusters'!$B$3:$C$365,2,0)</f>
        <v>ONS7.11</v>
      </c>
      <c r="F4" s="177">
        <v>15.0642273258077</v>
      </c>
      <c r="G4" s="177">
        <v>7.9330250561876703</v>
      </c>
      <c r="H4" s="177">
        <v>22.666592576209201</v>
      </c>
      <c r="I4" s="177">
        <v>193.5</v>
      </c>
      <c r="J4" s="177">
        <v>1284.5</v>
      </c>
      <c r="K4" s="176" t="s">
        <v>1208</v>
      </c>
      <c r="L4" s="176" t="s">
        <v>1209</v>
      </c>
      <c r="M4" s="176"/>
    </row>
    <row r="5" spans="1:13">
      <c r="A5" s="175" t="s">
        <v>1053</v>
      </c>
      <c r="B5" s="176" t="s">
        <v>1205</v>
      </c>
      <c r="C5" s="176" t="s">
        <v>1212</v>
      </c>
      <c r="D5" s="175" t="s">
        <v>1213</v>
      </c>
      <c r="E5" s="175" t="str">
        <f>VLOOKUP(D5,'[3]ONS Clusters'!$B$3:$C$365,2,0)</f>
        <v>ONS7.11</v>
      </c>
      <c r="F5" s="177">
        <v>12.073591414335</v>
      </c>
      <c r="G5" s="177">
        <v>5.1232123067371296</v>
      </c>
      <c r="H5" s="177">
        <v>19.483505278142299</v>
      </c>
      <c r="I5" s="177">
        <v>157.5</v>
      </c>
      <c r="J5" s="177">
        <v>1304.5</v>
      </c>
      <c r="K5" s="176" t="s">
        <v>1208</v>
      </c>
      <c r="L5" s="176" t="s">
        <v>1209</v>
      </c>
      <c r="M5" s="176"/>
    </row>
    <row r="6" spans="1:13">
      <c r="A6" s="175" t="s">
        <v>1053</v>
      </c>
      <c r="B6" s="176" t="s">
        <v>1205</v>
      </c>
      <c r="C6" s="176" t="s">
        <v>1214</v>
      </c>
      <c r="D6" s="175" t="s">
        <v>1215</v>
      </c>
      <c r="E6" s="175" t="str">
        <f>VLOOKUP(D6,'[3]ONS Clusters'!$B$3:$C$365,2,0)</f>
        <v>ONS7.12</v>
      </c>
      <c r="F6" s="177">
        <v>13.4733441033926</v>
      </c>
      <c r="G6" s="177">
        <v>7.0202366255247597</v>
      </c>
      <c r="H6" s="177">
        <v>20.3155611313226</v>
      </c>
      <c r="I6" s="177">
        <v>208.5</v>
      </c>
      <c r="J6" s="177">
        <v>1547.5</v>
      </c>
      <c r="K6" s="176" t="s">
        <v>1208</v>
      </c>
      <c r="L6" s="176" t="s">
        <v>1209</v>
      </c>
      <c r="M6" s="176"/>
    </row>
    <row r="7" spans="1:13">
      <c r="A7" s="175" t="s">
        <v>1053</v>
      </c>
      <c r="B7" s="176" t="s">
        <v>1205</v>
      </c>
      <c r="C7" s="176" t="s">
        <v>1216</v>
      </c>
      <c r="D7" s="175" t="s">
        <v>1217</v>
      </c>
      <c r="E7" s="175" t="str">
        <f>VLOOKUP(D7,'[3]ONS Clusters'!$B$3:$C$365,2,0)</f>
        <v>ONS7.11</v>
      </c>
      <c r="F7" s="177">
        <v>13.1364562118126</v>
      </c>
      <c r="G7" s="177">
        <v>5.1123873564268703</v>
      </c>
      <c r="H7" s="177">
        <v>21.7730663919201</v>
      </c>
      <c r="I7" s="177">
        <v>129</v>
      </c>
      <c r="J7" s="177">
        <v>982</v>
      </c>
      <c r="K7" s="176" t="s">
        <v>1208</v>
      </c>
      <c r="L7" s="176" t="s">
        <v>1209</v>
      </c>
      <c r="M7" s="176"/>
    </row>
    <row r="8" spans="1:13">
      <c r="A8" s="175" t="s">
        <v>1053</v>
      </c>
      <c r="B8" s="176" t="s">
        <v>1205</v>
      </c>
      <c r="C8" s="176" t="s">
        <v>1218</v>
      </c>
      <c r="D8" s="175" t="s">
        <v>1219</v>
      </c>
      <c r="E8" s="175" t="str">
        <f>VLOOKUP(D8,'[3]ONS Clusters'!$B$3:$C$365,2,0)</f>
        <v>ONS7.11</v>
      </c>
      <c r="F8" s="177">
        <v>9.4997705369435508</v>
      </c>
      <c r="G8" s="177">
        <v>2.0378273722646298</v>
      </c>
      <c r="H8" s="177">
        <v>17.507399524486601</v>
      </c>
      <c r="I8" s="177">
        <v>103.5</v>
      </c>
      <c r="J8" s="177">
        <v>1089.5</v>
      </c>
      <c r="K8" s="176" t="s">
        <v>1208</v>
      </c>
      <c r="L8" s="176" t="s">
        <v>1209</v>
      </c>
      <c r="M8" s="176"/>
    </row>
    <row r="9" spans="1:13">
      <c r="A9" s="175" t="s">
        <v>1053</v>
      </c>
      <c r="B9" s="176" t="s">
        <v>1205</v>
      </c>
      <c r="C9" s="176" t="s">
        <v>1220</v>
      </c>
      <c r="D9" s="175" t="s">
        <v>1221</v>
      </c>
      <c r="E9" s="175" t="str">
        <f>VLOOKUP(D9,'[3]ONS Clusters'!$B$3:$C$365,2,0)</f>
        <v>ONS5.7</v>
      </c>
      <c r="F9" s="177">
        <v>13.494401885680601</v>
      </c>
      <c r="G9" s="177">
        <v>7.3231845022661002</v>
      </c>
      <c r="H9" s="177">
        <v>20.020471989595201</v>
      </c>
      <c r="I9" s="177">
        <v>229</v>
      </c>
      <c r="J9" s="177">
        <v>1697</v>
      </c>
      <c r="K9" s="176" t="s">
        <v>1208</v>
      </c>
      <c r="L9" s="176" t="s">
        <v>1209</v>
      </c>
      <c r="M9" s="176"/>
    </row>
    <row r="10" spans="1:13">
      <c r="A10" s="175" t="s">
        <v>1053</v>
      </c>
      <c r="B10" s="176" t="s">
        <v>1205</v>
      </c>
      <c r="C10" s="176" t="s">
        <v>1222</v>
      </c>
      <c r="D10" s="175" t="s">
        <v>1223</v>
      </c>
      <c r="E10" s="175" t="str">
        <f>VLOOKUP(D10,'[3]ONS Clusters'!$B$3:$C$365,2,0)</f>
        <v>ONS1.2</v>
      </c>
      <c r="F10" s="177">
        <v>17.743324720068902</v>
      </c>
      <c r="G10" s="177">
        <v>10.134148614878301</v>
      </c>
      <c r="H10" s="177">
        <v>25.878219339707499</v>
      </c>
      <c r="I10" s="177">
        <v>206</v>
      </c>
      <c r="J10" s="177">
        <v>1161</v>
      </c>
      <c r="K10" s="176" t="s">
        <v>1208</v>
      </c>
      <c r="L10" s="176" t="s">
        <v>1209</v>
      </c>
      <c r="M10" s="176"/>
    </row>
    <row r="11" spans="1:13">
      <c r="A11" s="175" t="s">
        <v>1053</v>
      </c>
      <c r="B11" s="176" t="s">
        <v>1205</v>
      </c>
      <c r="C11" s="176" t="s">
        <v>1224</v>
      </c>
      <c r="D11" s="175" t="s">
        <v>1225</v>
      </c>
      <c r="E11" s="175" t="str">
        <f>VLOOKUP(D11,'[3]ONS Clusters'!$B$3:$C$365,2,0)</f>
        <v>ONS6.10</v>
      </c>
      <c r="F11" s="177">
        <v>19.710982658959502</v>
      </c>
      <c r="G11" s="177">
        <v>13.3671812498336</v>
      </c>
      <c r="H11" s="177">
        <v>26.4097705454307</v>
      </c>
      <c r="I11" s="177">
        <v>341</v>
      </c>
      <c r="J11" s="177">
        <v>1730</v>
      </c>
      <c r="K11" s="176" t="s">
        <v>1208</v>
      </c>
      <c r="L11" s="176" t="s">
        <v>1209</v>
      </c>
      <c r="M11" s="176"/>
    </row>
    <row r="12" spans="1:13">
      <c r="A12" s="175" t="s">
        <v>1053</v>
      </c>
      <c r="B12" s="176" t="s">
        <v>1205</v>
      </c>
      <c r="C12" s="176" t="s">
        <v>1226</v>
      </c>
      <c r="D12" s="175" t="s">
        <v>1227</v>
      </c>
      <c r="E12" s="175" t="str">
        <f>VLOOKUP(D12,'[3]ONS Clusters'!$B$3:$C$365,2,0)</f>
        <v>ONS7.11</v>
      </c>
      <c r="F12" s="177">
        <v>21.556064073226501</v>
      </c>
      <c r="G12" s="177">
        <v>15.8337907463552</v>
      </c>
      <c r="H12" s="177">
        <v>27.561021855267999</v>
      </c>
      <c r="I12" s="177">
        <v>471</v>
      </c>
      <c r="J12" s="177">
        <v>2185</v>
      </c>
      <c r="K12" s="176" t="s">
        <v>1208</v>
      </c>
      <c r="L12" s="176" t="s">
        <v>1209</v>
      </c>
      <c r="M12" s="176"/>
    </row>
    <row r="13" spans="1:13">
      <c r="A13" s="175" t="s">
        <v>1053</v>
      </c>
      <c r="B13" s="176" t="s">
        <v>1205</v>
      </c>
      <c r="C13" s="176" t="s">
        <v>1228</v>
      </c>
      <c r="D13" s="175" t="s">
        <v>1229</v>
      </c>
      <c r="E13" s="175" t="str">
        <f>VLOOKUP(D13,'[3]ONS Clusters'!$B$3:$C$365,2,0)</f>
        <v>ONS5.7</v>
      </c>
      <c r="F13" s="177">
        <v>14.361001317523</v>
      </c>
      <c r="G13" s="177">
        <v>9.9520586827130302</v>
      </c>
      <c r="H13" s="177">
        <v>18.946737141928001</v>
      </c>
      <c r="I13" s="177">
        <v>490.5</v>
      </c>
      <c r="J13" s="177">
        <v>3415.5</v>
      </c>
      <c r="K13" s="176" t="s">
        <v>1208</v>
      </c>
      <c r="L13" s="176" t="s">
        <v>1209</v>
      </c>
      <c r="M13" s="176"/>
    </row>
    <row r="14" spans="1:13">
      <c r="A14" s="175" t="s">
        <v>1053</v>
      </c>
      <c r="B14" s="176" t="s">
        <v>1205</v>
      </c>
      <c r="C14" s="176" t="s">
        <v>1230</v>
      </c>
      <c r="D14" s="175" t="s">
        <v>1231</v>
      </c>
      <c r="E14" s="175" t="str">
        <f>VLOOKUP(D14,'[3]ONS Clusters'!$B$3:$C$365,2,0)</f>
        <v>ONS7.12</v>
      </c>
      <c r="F14" s="177">
        <v>16.924088070982599</v>
      </c>
      <c r="G14" s="177">
        <v>10.2813966001131</v>
      </c>
      <c r="H14" s="177">
        <v>23.966895530019698</v>
      </c>
      <c r="I14" s="177">
        <v>257.5</v>
      </c>
      <c r="J14" s="177">
        <v>1521.5</v>
      </c>
      <c r="K14" s="176" t="s">
        <v>1208</v>
      </c>
      <c r="L14" s="176" t="s">
        <v>1209</v>
      </c>
      <c r="M14" s="176"/>
    </row>
    <row r="15" spans="1:13">
      <c r="A15" s="175" t="s">
        <v>1053</v>
      </c>
      <c r="B15" s="176" t="s">
        <v>1205</v>
      </c>
      <c r="C15" s="176" t="s">
        <v>1232</v>
      </c>
      <c r="D15" s="175" t="s">
        <v>1233</v>
      </c>
      <c r="E15" s="175" t="str">
        <f>VLOOKUP(D15,'[3]ONS Clusters'!$B$3:$C$365,2,0)</f>
        <v>ONS7.12</v>
      </c>
      <c r="F15" s="177">
        <v>15.813648293963301</v>
      </c>
      <c r="G15" s="177">
        <v>9.2200072307196308</v>
      </c>
      <c r="H15" s="177">
        <v>22.805349232620099</v>
      </c>
      <c r="I15" s="177">
        <v>241</v>
      </c>
      <c r="J15" s="177">
        <v>1524</v>
      </c>
      <c r="K15" s="176" t="s">
        <v>1208</v>
      </c>
      <c r="L15" s="176" t="s">
        <v>1209</v>
      </c>
      <c r="M15" s="176"/>
    </row>
    <row r="16" spans="1:13">
      <c r="A16" s="175" t="s">
        <v>1053</v>
      </c>
      <c r="B16" s="176" t="s">
        <v>1205</v>
      </c>
      <c r="C16" s="176" t="s">
        <v>1234</v>
      </c>
      <c r="D16" s="175" t="s">
        <v>1235</v>
      </c>
      <c r="E16" s="175" t="str">
        <f>VLOOKUP(D16,'[3]ONS Clusters'!$B$3:$C$365,2,0)</f>
        <v>ONS5.7</v>
      </c>
      <c r="F16" s="177">
        <v>18.1406580138847</v>
      </c>
      <c r="G16" s="177">
        <v>11.7207139891106</v>
      </c>
      <c r="H16" s="177">
        <v>24.929519133883002</v>
      </c>
      <c r="I16" s="177">
        <v>300.5</v>
      </c>
      <c r="J16" s="177">
        <v>1656.5</v>
      </c>
      <c r="K16" s="176" t="s">
        <v>1208</v>
      </c>
      <c r="L16" s="176" t="s">
        <v>1209</v>
      </c>
      <c r="M16" s="176"/>
    </row>
    <row r="17" spans="1:13">
      <c r="A17" s="175" t="s">
        <v>1053</v>
      </c>
      <c r="B17" s="176" t="s">
        <v>1205</v>
      </c>
      <c r="C17" s="176" t="s">
        <v>1236</v>
      </c>
      <c r="D17" s="175" t="s">
        <v>1237</v>
      </c>
      <c r="E17" s="175" t="str">
        <f>VLOOKUP(D17,'[3]ONS Clusters'!$B$3:$C$365,2,0)</f>
        <v>ONS1.2</v>
      </c>
      <c r="F17" s="177">
        <v>19.078104993597901</v>
      </c>
      <c r="G17" s="177">
        <v>13.119149144557699</v>
      </c>
      <c r="H17" s="177">
        <v>25.350970159313</v>
      </c>
      <c r="I17" s="177">
        <v>372.5</v>
      </c>
      <c r="J17" s="177">
        <v>1952.5</v>
      </c>
      <c r="K17" s="176" t="s">
        <v>1208</v>
      </c>
      <c r="L17" s="176" t="s">
        <v>1209</v>
      </c>
      <c r="M17" s="176"/>
    </row>
    <row r="18" spans="1:13">
      <c r="A18" s="175" t="s">
        <v>1053</v>
      </c>
      <c r="B18" s="176" t="s">
        <v>1205</v>
      </c>
      <c r="C18" s="176" t="s">
        <v>1238</v>
      </c>
      <c r="D18" s="175" t="s">
        <v>1239</v>
      </c>
      <c r="E18" s="175" t="str">
        <f>VLOOKUP(D18,'[3]ONS Clusters'!$B$3:$C$365,2,0)</f>
        <v>ONS1.2</v>
      </c>
      <c r="F18" s="177">
        <v>15.233252266195001</v>
      </c>
      <c r="G18" s="177">
        <v>9.8108924657134704</v>
      </c>
      <c r="H18" s="177">
        <v>20.923363153528499</v>
      </c>
      <c r="I18" s="177">
        <v>344.5</v>
      </c>
      <c r="J18" s="177">
        <v>2261.5</v>
      </c>
      <c r="K18" s="176" t="s">
        <v>1208</v>
      </c>
      <c r="L18" s="176" t="s">
        <v>1209</v>
      </c>
      <c r="M18" s="176"/>
    </row>
    <row r="19" spans="1:13">
      <c r="A19" s="175" t="s">
        <v>1053</v>
      </c>
      <c r="B19" s="176" t="s">
        <v>1205</v>
      </c>
      <c r="C19" s="176" t="s">
        <v>1240</v>
      </c>
      <c r="D19" s="175" t="s">
        <v>1241</v>
      </c>
      <c r="E19" s="175" t="str">
        <f>VLOOKUP(D19,'[3]ONS Clusters'!$B$3:$C$365,2,0)</f>
        <v>ONS5.7</v>
      </c>
      <c r="F19" s="177">
        <v>15.8050221565731</v>
      </c>
      <c r="G19" s="177">
        <v>2.2661405032527799</v>
      </c>
      <c r="H19" s="177">
        <v>31.1362987855969</v>
      </c>
      <c r="I19" s="177">
        <v>53.5</v>
      </c>
      <c r="J19" s="177">
        <v>338.5</v>
      </c>
      <c r="K19" s="176" t="s">
        <v>1208</v>
      </c>
      <c r="L19" s="176" t="s">
        <v>1209</v>
      </c>
      <c r="M19" s="176"/>
    </row>
    <row r="20" spans="1:13">
      <c r="A20" s="175" t="s">
        <v>1053</v>
      </c>
      <c r="B20" s="176" t="s">
        <v>1205</v>
      </c>
      <c r="C20" s="176" t="s">
        <v>1242</v>
      </c>
      <c r="D20" s="175" t="s">
        <v>1243</v>
      </c>
      <c r="E20" s="175" t="str">
        <f>VLOOKUP(D20,'[3]ONS Clusters'!$B$3:$C$365,2,0)</f>
        <v>ONS1.2</v>
      </c>
      <c r="F20" s="177">
        <v>15.1376146788991</v>
      </c>
      <c r="G20" s="177">
        <v>9.6204515381356703</v>
      </c>
      <c r="H20" s="177">
        <v>20.932454920009199</v>
      </c>
      <c r="I20" s="177">
        <v>330</v>
      </c>
      <c r="J20" s="177">
        <v>2180</v>
      </c>
      <c r="K20" s="176" t="s">
        <v>1208</v>
      </c>
      <c r="L20" s="176" t="s">
        <v>1209</v>
      </c>
      <c r="M20" s="176"/>
    </row>
    <row r="21" spans="1:13">
      <c r="A21" s="175" t="s">
        <v>1053</v>
      </c>
      <c r="B21" s="176" t="s">
        <v>1205</v>
      </c>
      <c r="C21" s="176" t="s">
        <v>1244</v>
      </c>
      <c r="D21" s="175" t="s">
        <v>1245</v>
      </c>
      <c r="E21" s="175" t="e">
        <f>VLOOKUP(D21,'[3]ONS Clusters'!$B$3:$C$365,2,0)</f>
        <v>#N/A</v>
      </c>
      <c r="F21" s="177">
        <v>15.450762829403599</v>
      </c>
      <c r="G21" s="177">
        <v>9.3867492410974993</v>
      </c>
      <c r="H21" s="177">
        <v>21.850943833363601</v>
      </c>
      <c r="I21" s="177">
        <v>278.5</v>
      </c>
      <c r="J21" s="177">
        <v>1802.5</v>
      </c>
      <c r="K21" s="176" t="s">
        <v>1208</v>
      </c>
      <c r="L21" s="176" t="s">
        <v>1209</v>
      </c>
      <c r="M21" s="176"/>
    </row>
    <row r="22" spans="1:13">
      <c r="A22" s="175" t="s">
        <v>1053</v>
      </c>
      <c r="B22" s="176" t="s">
        <v>1205</v>
      </c>
      <c r="C22" s="176" t="s">
        <v>1246</v>
      </c>
      <c r="D22" s="175" t="s">
        <v>1247</v>
      </c>
      <c r="E22" s="175" t="str">
        <f>VLOOKUP(D22,'[3]ONS Clusters'!$B$3:$C$365,2,0)</f>
        <v>ONS7.12</v>
      </c>
      <c r="F22" s="177">
        <v>15.378548895899</v>
      </c>
      <c r="G22" s="177">
        <v>8.1890060594398602</v>
      </c>
      <c r="H22" s="177">
        <v>23.045862331053701</v>
      </c>
      <c r="I22" s="177">
        <v>195</v>
      </c>
      <c r="J22" s="177">
        <v>1268</v>
      </c>
      <c r="K22" s="176" t="s">
        <v>1208</v>
      </c>
      <c r="L22" s="176" t="s">
        <v>1209</v>
      </c>
      <c r="M22" s="176"/>
    </row>
    <row r="23" spans="1:13">
      <c r="A23" s="175" t="s">
        <v>1053</v>
      </c>
      <c r="B23" s="176" t="s">
        <v>1205</v>
      </c>
      <c r="C23" s="176" t="s">
        <v>1248</v>
      </c>
      <c r="D23" s="175" t="s">
        <v>1249</v>
      </c>
      <c r="E23" s="175" t="str">
        <f>VLOOKUP(D23,'[3]ONS Clusters'!$B$3:$C$365,2,0)</f>
        <v>ONS7.11</v>
      </c>
      <c r="F23" s="177">
        <v>14.680329694809499</v>
      </c>
      <c r="G23" s="177">
        <v>9.2560060703965394</v>
      </c>
      <c r="H23" s="177">
        <v>20.3739592168169</v>
      </c>
      <c r="I23" s="177">
        <v>329.5</v>
      </c>
      <c r="J23" s="177">
        <v>2244.5</v>
      </c>
      <c r="K23" s="176" t="s">
        <v>1208</v>
      </c>
      <c r="L23" s="176" t="s">
        <v>1209</v>
      </c>
      <c r="M23" s="176"/>
    </row>
    <row r="24" spans="1:13">
      <c r="A24" s="175" t="s">
        <v>1053</v>
      </c>
      <c r="B24" s="176" t="s">
        <v>1205</v>
      </c>
      <c r="C24" s="176" t="s">
        <v>1250</v>
      </c>
      <c r="D24" s="175" t="s">
        <v>1251</v>
      </c>
      <c r="E24" s="175" t="str">
        <f>VLOOKUP(D24,'[3]ONS Clusters'!$B$3:$C$365,2,0)</f>
        <v>ONS5.7</v>
      </c>
      <c r="F24" s="177">
        <v>14.089121887287</v>
      </c>
      <c r="G24" s="177">
        <v>7.5677151149859299</v>
      </c>
      <c r="H24" s="177">
        <v>21.005895859164202</v>
      </c>
      <c r="I24" s="177">
        <v>215</v>
      </c>
      <c r="J24" s="177">
        <v>1526</v>
      </c>
      <c r="K24" s="176" t="s">
        <v>1208</v>
      </c>
      <c r="L24" s="176" t="s">
        <v>1209</v>
      </c>
      <c r="M24" s="176"/>
    </row>
    <row r="25" spans="1:13">
      <c r="A25" s="175" t="s">
        <v>1053</v>
      </c>
      <c r="B25" s="176" t="s">
        <v>1205</v>
      </c>
      <c r="C25" s="176" t="s">
        <v>1252</v>
      </c>
      <c r="D25" s="175" t="s">
        <v>1253</v>
      </c>
      <c r="E25" s="175" t="str">
        <f>VLOOKUP(D25,'[3]ONS Clusters'!$B$3:$C$365,2,0)</f>
        <v>ONS1.1</v>
      </c>
      <c r="F25" s="177">
        <v>15.9776536312849</v>
      </c>
      <c r="G25" s="177">
        <v>11.333133118357701</v>
      </c>
      <c r="H25" s="177">
        <v>20.815931116559899</v>
      </c>
      <c r="I25" s="177">
        <v>500.5</v>
      </c>
      <c r="J25" s="177">
        <v>3132.5</v>
      </c>
      <c r="K25" s="176" t="s">
        <v>1208</v>
      </c>
      <c r="L25" s="176" t="s">
        <v>1209</v>
      </c>
      <c r="M25" s="176"/>
    </row>
    <row r="26" spans="1:13">
      <c r="A26" s="175" t="s">
        <v>1053</v>
      </c>
      <c r="B26" s="176" t="s">
        <v>1205</v>
      </c>
      <c r="C26" s="176" t="s">
        <v>1254</v>
      </c>
      <c r="D26" s="175" t="s">
        <v>1255</v>
      </c>
      <c r="E26" s="175" t="str">
        <f>VLOOKUP(D26,'[3]ONS Clusters'!$B$3:$C$365,2,0)</f>
        <v>ONS5.7</v>
      </c>
      <c r="F26" s="177">
        <v>16.609839259620099</v>
      </c>
      <c r="G26" s="177">
        <v>10.8787067067683</v>
      </c>
      <c r="H26" s="177">
        <v>22.637204347229201</v>
      </c>
      <c r="I26" s="177">
        <v>341</v>
      </c>
      <c r="J26" s="177">
        <v>2053</v>
      </c>
      <c r="K26" s="176" t="s">
        <v>1208</v>
      </c>
      <c r="L26" s="176" t="s">
        <v>1209</v>
      </c>
      <c r="M26" s="176"/>
    </row>
    <row r="27" spans="1:13">
      <c r="A27" s="175" t="s">
        <v>1053</v>
      </c>
      <c r="B27" s="176" t="s">
        <v>1205</v>
      </c>
      <c r="C27" s="176" t="s">
        <v>1256</v>
      </c>
      <c r="D27" s="175" t="s">
        <v>1257</v>
      </c>
      <c r="E27" s="175" t="str">
        <f>VLOOKUP(D27,'[3]ONS Clusters'!$B$3:$C$365,2,0)</f>
        <v>ONS5.7</v>
      </c>
      <c r="F27" s="177">
        <v>13.0593132154006</v>
      </c>
      <c r="G27" s="177">
        <v>7.2661340742545999</v>
      </c>
      <c r="H27" s="177">
        <v>19.1653676629148</v>
      </c>
      <c r="I27" s="177">
        <v>251</v>
      </c>
      <c r="J27" s="177">
        <v>1922</v>
      </c>
      <c r="K27" s="176" t="s">
        <v>1208</v>
      </c>
      <c r="L27" s="176" t="s">
        <v>1209</v>
      </c>
      <c r="M27" s="176"/>
    </row>
    <row r="28" spans="1:13">
      <c r="A28" s="175" t="s">
        <v>1053</v>
      </c>
      <c r="B28" s="176" t="s">
        <v>1205</v>
      </c>
      <c r="C28" s="176" t="s">
        <v>1258</v>
      </c>
      <c r="D28" s="175" t="s">
        <v>1259</v>
      </c>
      <c r="E28" s="175" t="str">
        <f>VLOOKUP(D28,'[3]ONS Clusters'!$B$3:$C$365,2,0)</f>
        <v>ONS1.1</v>
      </c>
      <c r="F28" s="177">
        <v>19.532860087016299</v>
      </c>
      <c r="G28" s="177">
        <v>13.875108806728299</v>
      </c>
      <c r="H28" s="177">
        <v>25.4717101068359</v>
      </c>
      <c r="I28" s="177">
        <v>426.5</v>
      </c>
      <c r="J28" s="177">
        <v>2183.5</v>
      </c>
      <c r="K28" s="176" t="s">
        <v>1208</v>
      </c>
      <c r="L28" s="176" t="s">
        <v>1209</v>
      </c>
      <c r="M28" s="176"/>
    </row>
    <row r="29" spans="1:13">
      <c r="A29" s="175" t="s">
        <v>1053</v>
      </c>
      <c r="B29" s="176" t="s">
        <v>1205</v>
      </c>
      <c r="C29" s="176" t="s">
        <v>1260</v>
      </c>
      <c r="D29" s="175" t="s">
        <v>1261</v>
      </c>
      <c r="E29" s="175" t="str">
        <f>VLOOKUP(D29,'[3]ONS Clusters'!$B$3:$C$365,2,0)</f>
        <v>ONS6.10</v>
      </c>
      <c r="F29" s="177">
        <v>19.050593379138</v>
      </c>
      <c r="G29" s="177">
        <v>12.488549102655499</v>
      </c>
      <c r="H29" s="177">
        <v>25.995435953136401</v>
      </c>
      <c r="I29" s="177">
        <v>305</v>
      </c>
      <c r="J29" s="177">
        <v>1601</v>
      </c>
      <c r="K29" s="176" t="s">
        <v>1208</v>
      </c>
      <c r="L29" s="176" t="s">
        <v>1209</v>
      </c>
      <c r="M29" s="176"/>
    </row>
    <row r="30" spans="1:13">
      <c r="A30" s="175" t="s">
        <v>1053</v>
      </c>
      <c r="B30" s="176" t="s">
        <v>1205</v>
      </c>
      <c r="C30" s="176" t="s">
        <v>1262</v>
      </c>
      <c r="D30" s="175" t="s">
        <v>1263</v>
      </c>
      <c r="E30" s="175" t="str">
        <f>VLOOKUP(D30,'[3]ONS Clusters'!$B$3:$C$365,2,0)</f>
        <v>ONS1.1</v>
      </c>
      <c r="F30" s="177">
        <v>13.6876006441224</v>
      </c>
      <c r="G30" s="177">
        <v>7.7833155564344096</v>
      </c>
      <c r="H30" s="177">
        <v>19.915317816050202</v>
      </c>
      <c r="I30" s="177">
        <v>255</v>
      </c>
      <c r="J30" s="177">
        <v>1863</v>
      </c>
      <c r="K30" s="176" t="s">
        <v>1208</v>
      </c>
      <c r="L30" s="176" t="s">
        <v>1209</v>
      </c>
      <c r="M30" s="176"/>
    </row>
    <row r="31" spans="1:13">
      <c r="A31" s="175" t="s">
        <v>1053</v>
      </c>
      <c r="B31" s="176" t="s">
        <v>1205</v>
      </c>
      <c r="C31" s="176" t="s">
        <v>1264</v>
      </c>
      <c r="D31" s="175" t="s">
        <v>1265</v>
      </c>
      <c r="E31" s="175" t="str">
        <f>VLOOKUP(D31,'[3]ONS Clusters'!$B$3:$C$365,2,0)</f>
        <v>ONS5.7</v>
      </c>
      <c r="F31" s="177">
        <v>14.430550861777601</v>
      </c>
      <c r="G31" s="177">
        <v>7.79679803503792</v>
      </c>
      <c r="H31" s="177">
        <v>21.472541014379001</v>
      </c>
      <c r="I31" s="177">
        <v>213.5</v>
      </c>
      <c r="J31" s="177">
        <v>1479.5</v>
      </c>
      <c r="K31" s="176" t="s">
        <v>1208</v>
      </c>
      <c r="L31" s="176" t="s">
        <v>1209</v>
      </c>
      <c r="M31" s="176"/>
    </row>
    <row r="32" spans="1:13">
      <c r="A32" s="175" t="s">
        <v>1053</v>
      </c>
      <c r="B32" s="176" t="s">
        <v>1205</v>
      </c>
      <c r="C32" s="176" t="s">
        <v>1266</v>
      </c>
      <c r="D32" s="175" t="s">
        <v>1267</v>
      </c>
      <c r="E32" s="175" t="str">
        <f>VLOOKUP(D32,'[3]ONS Clusters'!$B$3:$C$365,2,0)</f>
        <v>ONS5.8</v>
      </c>
      <c r="F32" s="177">
        <v>17.675213675213701</v>
      </c>
      <c r="G32" s="177">
        <v>10.873636534075199</v>
      </c>
      <c r="H32" s="177">
        <v>24.894035646169201</v>
      </c>
      <c r="I32" s="177">
        <v>258.5</v>
      </c>
      <c r="J32" s="177">
        <v>1462.5</v>
      </c>
      <c r="K32" s="176" t="s">
        <v>1208</v>
      </c>
      <c r="L32" s="176" t="s">
        <v>1209</v>
      </c>
      <c r="M32" s="176"/>
    </row>
    <row r="33" spans="1:13">
      <c r="A33" s="175" t="s">
        <v>1053</v>
      </c>
      <c r="B33" s="176" t="s">
        <v>1205</v>
      </c>
      <c r="C33" s="176" t="s">
        <v>1268</v>
      </c>
      <c r="D33" s="175" t="s">
        <v>1269</v>
      </c>
      <c r="E33" s="175" t="str">
        <f>VLOOKUP(D33,'[3]ONS Clusters'!$B$3:$C$365,2,0)</f>
        <v>ONS5.8</v>
      </c>
      <c r="F33" s="177">
        <v>20.238095238095202</v>
      </c>
      <c r="G33" s="177">
        <v>13.0450072949332</v>
      </c>
      <c r="H33" s="177">
        <v>27.888881538718302</v>
      </c>
      <c r="I33" s="177">
        <v>272</v>
      </c>
      <c r="J33" s="177">
        <v>1344</v>
      </c>
      <c r="K33" s="176" t="s">
        <v>1208</v>
      </c>
      <c r="L33" s="176" t="s">
        <v>1209</v>
      </c>
      <c r="M33" s="176"/>
    </row>
    <row r="34" spans="1:13">
      <c r="A34" s="175" t="s">
        <v>1053</v>
      </c>
      <c r="B34" s="176" t="s">
        <v>1205</v>
      </c>
      <c r="C34" s="176" t="s">
        <v>1270</v>
      </c>
      <c r="D34" s="175" t="s">
        <v>1271</v>
      </c>
      <c r="E34" s="175" t="str">
        <f>VLOOKUP(D34,'[3]ONS Clusters'!$B$3:$C$365,2,0)</f>
        <v>ONS2.4</v>
      </c>
      <c r="F34" s="177">
        <v>21.587301587301599</v>
      </c>
      <c r="G34" s="177">
        <v>14.107752685618401</v>
      </c>
      <c r="H34" s="177">
        <v>29.5571208733889</v>
      </c>
      <c r="I34" s="177">
        <v>272</v>
      </c>
      <c r="J34" s="177">
        <v>1260</v>
      </c>
      <c r="K34" s="176" t="s">
        <v>1208</v>
      </c>
      <c r="L34" s="176" t="s">
        <v>1209</v>
      </c>
      <c r="M34" s="176"/>
    </row>
    <row r="35" spans="1:13">
      <c r="A35" s="175" t="s">
        <v>1053</v>
      </c>
      <c r="B35" s="176" t="s">
        <v>1205</v>
      </c>
      <c r="C35" s="176" t="s">
        <v>1272</v>
      </c>
      <c r="D35" s="175" t="s">
        <v>1273</v>
      </c>
      <c r="E35" s="175" t="str">
        <f>VLOOKUP(D35,'[3]ONS Clusters'!$B$3:$C$365,2,0)</f>
        <v>ONS1.1</v>
      </c>
      <c r="F35" s="177">
        <v>13.832599118942699</v>
      </c>
      <c r="G35" s="177">
        <v>7.6584154998414098</v>
      </c>
      <c r="H35" s="177">
        <v>20.3608706482682</v>
      </c>
      <c r="I35" s="177">
        <v>235.5</v>
      </c>
      <c r="J35" s="177">
        <v>1702.5</v>
      </c>
      <c r="K35" s="176" t="s">
        <v>1208</v>
      </c>
      <c r="L35" s="176" t="s">
        <v>1209</v>
      </c>
      <c r="M35" s="176"/>
    </row>
    <row r="36" spans="1:13">
      <c r="A36" s="175" t="s">
        <v>1053</v>
      </c>
      <c r="B36" s="176" t="s">
        <v>1205</v>
      </c>
      <c r="C36" s="176" t="s">
        <v>1274</v>
      </c>
      <c r="D36" s="175" t="s">
        <v>1275</v>
      </c>
      <c r="E36" s="175" t="str">
        <f>VLOOKUP(D36,'[3]ONS Clusters'!$B$3:$C$365,2,0)</f>
        <v>ONS5.8</v>
      </c>
      <c r="F36" s="177">
        <v>13.320999074930601</v>
      </c>
      <c r="G36" s="177">
        <v>5.6513644334573696</v>
      </c>
      <c r="H36" s="177">
        <v>21.5474016847981</v>
      </c>
      <c r="I36" s="177">
        <v>144</v>
      </c>
      <c r="J36" s="177">
        <v>1081</v>
      </c>
      <c r="K36" s="176" t="s">
        <v>1208</v>
      </c>
      <c r="L36" s="176" t="s">
        <v>1209</v>
      </c>
      <c r="M36" s="176"/>
    </row>
    <row r="37" spans="1:13">
      <c r="A37" s="175" t="s">
        <v>1053</v>
      </c>
      <c r="B37" s="176" t="s">
        <v>1205</v>
      </c>
      <c r="C37" s="176" t="s">
        <v>1276</v>
      </c>
      <c r="D37" s="175" t="s">
        <v>1277</v>
      </c>
      <c r="E37" s="175" t="str">
        <f>VLOOKUP(D37,'[3]ONS Clusters'!$B$3:$C$365,2,0)</f>
        <v>ONS5.8</v>
      </c>
      <c r="F37" s="177">
        <v>16.308793456032699</v>
      </c>
      <c r="G37" s="177">
        <v>10.4513811432272</v>
      </c>
      <c r="H37" s="177">
        <v>22.4768336545838</v>
      </c>
      <c r="I37" s="177">
        <v>319</v>
      </c>
      <c r="J37" s="177">
        <v>1956</v>
      </c>
      <c r="K37" s="176" t="s">
        <v>1208</v>
      </c>
      <c r="L37" s="176" t="s">
        <v>1209</v>
      </c>
      <c r="M37" s="176"/>
    </row>
    <row r="38" spans="1:13">
      <c r="A38" s="175" t="s">
        <v>1053</v>
      </c>
      <c r="B38" s="176" t="s">
        <v>1205</v>
      </c>
      <c r="C38" s="176" t="s">
        <v>1278</v>
      </c>
      <c r="D38" s="175" t="s">
        <v>1279</v>
      </c>
      <c r="E38" s="175" t="str">
        <f>VLOOKUP(D38,'[3]ONS Clusters'!$B$3:$C$365,2,0)</f>
        <v>ONS5.9</v>
      </c>
      <c r="F38" s="177">
        <v>8.3880379285193207</v>
      </c>
      <c r="G38" s="177">
        <v>-0.86778672308874805</v>
      </c>
      <c r="H38" s="177">
        <v>18.508064913046201</v>
      </c>
      <c r="I38" s="177">
        <v>57.5</v>
      </c>
      <c r="J38" s="177">
        <v>685.5</v>
      </c>
      <c r="K38" s="176" t="s">
        <v>1208</v>
      </c>
      <c r="L38" s="176" t="s">
        <v>1209</v>
      </c>
      <c r="M38" s="176"/>
    </row>
    <row r="39" spans="1:13">
      <c r="A39" s="175" t="s">
        <v>1053</v>
      </c>
      <c r="B39" s="176" t="s">
        <v>1205</v>
      </c>
      <c r="C39" s="176" t="s">
        <v>1280</v>
      </c>
      <c r="D39" s="175" t="s">
        <v>1281</v>
      </c>
      <c r="E39" s="175" t="str">
        <f>VLOOKUP(D39,'[3]ONS Clusters'!$B$3:$C$365,2,0)</f>
        <v>ONS5.9</v>
      </c>
      <c r="F39" s="177">
        <v>15.4362416107383</v>
      </c>
      <c r="G39" s="177">
        <v>7.53238292361935</v>
      </c>
      <c r="H39" s="177">
        <v>23.9210507097003</v>
      </c>
      <c r="I39" s="177">
        <v>161</v>
      </c>
      <c r="J39" s="177">
        <v>1043</v>
      </c>
      <c r="K39" s="176" t="s">
        <v>1208</v>
      </c>
      <c r="L39" s="176" t="s">
        <v>1209</v>
      </c>
      <c r="M39" s="176"/>
    </row>
    <row r="40" spans="1:13">
      <c r="A40" s="175" t="s">
        <v>1053</v>
      </c>
      <c r="B40" s="176" t="s">
        <v>1205</v>
      </c>
      <c r="C40" s="176" t="s">
        <v>1282</v>
      </c>
      <c r="D40" s="175" t="s">
        <v>1283</v>
      </c>
      <c r="E40" s="175" t="str">
        <f>VLOOKUP(D40,'[3]ONS Clusters'!$B$3:$C$365,2,0)</f>
        <v>ONS1.3</v>
      </c>
      <c r="F40" s="177">
        <v>27.444794952681399</v>
      </c>
      <c r="G40" s="177">
        <v>18.588381538576201</v>
      </c>
      <c r="H40" s="177">
        <v>36.962622727484501</v>
      </c>
      <c r="I40" s="177">
        <v>261</v>
      </c>
      <c r="J40" s="177">
        <v>951</v>
      </c>
      <c r="K40" s="176" t="s">
        <v>1208</v>
      </c>
      <c r="L40" s="176" t="s">
        <v>1209</v>
      </c>
      <c r="M40" s="176"/>
    </row>
    <row r="41" spans="1:13">
      <c r="A41" s="175" t="s">
        <v>1053</v>
      </c>
      <c r="B41" s="176" t="s">
        <v>1205</v>
      </c>
      <c r="C41" s="176" t="s">
        <v>1284</v>
      </c>
      <c r="D41" s="175" t="s">
        <v>1285</v>
      </c>
      <c r="E41" s="175" t="str">
        <f>VLOOKUP(D41,'[3]ONS Clusters'!$B$3:$C$365,2,0)</f>
        <v>ONS2.4</v>
      </c>
      <c r="F41" s="177">
        <v>14.093054619015501</v>
      </c>
      <c r="G41" s="177">
        <v>4.8560308760049198</v>
      </c>
      <c r="H41" s="177">
        <v>24.1437903337279</v>
      </c>
      <c r="I41" s="177">
        <v>104.5</v>
      </c>
      <c r="J41" s="177">
        <v>741.5</v>
      </c>
      <c r="K41" s="176" t="s">
        <v>1208</v>
      </c>
      <c r="L41" s="176" t="s">
        <v>1209</v>
      </c>
      <c r="M41" s="176"/>
    </row>
    <row r="42" spans="1:13">
      <c r="A42" s="175" t="s">
        <v>1053</v>
      </c>
      <c r="B42" s="176" t="s">
        <v>1205</v>
      </c>
      <c r="C42" s="176" t="s">
        <v>1286</v>
      </c>
      <c r="D42" s="175" t="s">
        <v>1287</v>
      </c>
      <c r="E42" s="175" t="str">
        <f>VLOOKUP(D42,'[3]ONS Clusters'!$B$3:$C$365,2,0)</f>
        <v>ONS5.9</v>
      </c>
      <c r="F42" s="177">
        <v>14.8568832348932</v>
      </c>
      <c r="G42" s="177">
        <v>7.1819010071472</v>
      </c>
      <c r="H42" s="177">
        <v>23.0814484765876</v>
      </c>
      <c r="I42" s="177">
        <v>163.5</v>
      </c>
      <c r="J42" s="177">
        <v>1100.5</v>
      </c>
      <c r="K42" s="176" t="s">
        <v>1208</v>
      </c>
      <c r="L42" s="176" t="s">
        <v>1209</v>
      </c>
      <c r="M42" s="176"/>
    </row>
    <row r="43" spans="1:13">
      <c r="A43" s="175" t="s">
        <v>1053</v>
      </c>
      <c r="B43" s="176" t="s">
        <v>1205</v>
      </c>
      <c r="C43" s="176" t="s">
        <v>1288</v>
      </c>
      <c r="D43" s="175" t="s">
        <v>1289</v>
      </c>
      <c r="E43" s="175" t="str">
        <f>VLOOKUP(D43,'[3]ONS Clusters'!$B$3:$C$365,2,0)</f>
        <v>ONS5.9</v>
      </c>
      <c r="F43" s="177">
        <v>14.7852147852148</v>
      </c>
      <c r="G43" s="177">
        <v>6.7547587561067601</v>
      </c>
      <c r="H43" s="177">
        <v>23.419749028604301</v>
      </c>
      <c r="I43" s="177">
        <v>148</v>
      </c>
      <c r="J43" s="177">
        <v>1001</v>
      </c>
      <c r="K43" s="176" t="s">
        <v>1208</v>
      </c>
      <c r="L43" s="176" t="s">
        <v>1209</v>
      </c>
      <c r="M43" s="176"/>
    </row>
    <row r="44" spans="1:13">
      <c r="A44" s="175" t="s">
        <v>1053</v>
      </c>
      <c r="B44" s="176" t="s">
        <v>1205</v>
      </c>
      <c r="C44" s="176" t="s">
        <v>1290</v>
      </c>
      <c r="D44" s="175" t="s">
        <v>1291</v>
      </c>
      <c r="E44" s="175" t="str">
        <f>VLOOKUP(D44,'[3]ONS Clusters'!$B$3:$C$365,2,0)</f>
        <v>ONS5.8</v>
      </c>
      <c r="F44" s="177">
        <v>14.494195688225499</v>
      </c>
      <c r="G44" s="177">
        <v>7.9179830282862804</v>
      </c>
      <c r="H44" s="177">
        <v>21.471143904327</v>
      </c>
      <c r="I44" s="177">
        <v>218.5</v>
      </c>
      <c r="J44" s="177">
        <v>1507.5</v>
      </c>
      <c r="K44" s="176" t="s">
        <v>1208</v>
      </c>
      <c r="L44" s="176" t="s">
        <v>1209</v>
      </c>
      <c r="M44" s="176"/>
    </row>
    <row r="45" spans="1:13">
      <c r="A45" s="175" t="s">
        <v>1053</v>
      </c>
      <c r="B45" s="176" t="s">
        <v>1205</v>
      </c>
      <c r="C45" s="176" t="s">
        <v>1292</v>
      </c>
      <c r="D45" s="175" t="s">
        <v>1293</v>
      </c>
      <c r="E45" s="175" t="str">
        <f>VLOOKUP(D45,'[3]ONS Clusters'!$B$3:$C$365,2,0)</f>
        <v>ONS1.1</v>
      </c>
      <c r="F45" s="177">
        <v>14.998739601714099</v>
      </c>
      <c r="G45" s="177">
        <v>9.2264117116465307</v>
      </c>
      <c r="H45" s="177">
        <v>21.076119802375</v>
      </c>
      <c r="I45" s="177">
        <v>297.5</v>
      </c>
      <c r="J45" s="177">
        <v>1983.5</v>
      </c>
      <c r="K45" s="176" t="s">
        <v>1208</v>
      </c>
      <c r="L45" s="176" t="s">
        <v>1209</v>
      </c>
      <c r="M45" s="176"/>
    </row>
    <row r="46" spans="1:13">
      <c r="A46" s="175" t="s">
        <v>1053</v>
      </c>
      <c r="B46" s="176" t="s">
        <v>1205</v>
      </c>
      <c r="C46" s="176" t="s">
        <v>1294</v>
      </c>
      <c r="D46" s="175" t="s">
        <v>1295</v>
      </c>
      <c r="E46" s="175" t="str">
        <f>VLOOKUP(D46,'[3]ONS Clusters'!$B$3:$C$365,2,0)</f>
        <v>ONS1.1</v>
      </c>
      <c r="F46" s="177">
        <v>23.758747084305199</v>
      </c>
      <c r="G46" s="177">
        <v>16.801013789679399</v>
      </c>
      <c r="H46" s="177">
        <v>31.1309464099051</v>
      </c>
      <c r="I46" s="177">
        <v>356.5</v>
      </c>
      <c r="J46" s="177">
        <v>1500.5</v>
      </c>
      <c r="K46" s="176" t="s">
        <v>1208</v>
      </c>
      <c r="L46" s="176" t="s">
        <v>1209</v>
      </c>
      <c r="M46" s="176"/>
    </row>
    <row r="47" spans="1:13">
      <c r="A47" s="175" t="s">
        <v>1053</v>
      </c>
      <c r="B47" s="176" t="s">
        <v>1205</v>
      </c>
      <c r="C47" s="176" t="s">
        <v>1296</v>
      </c>
      <c r="D47" s="175" t="s">
        <v>1297</v>
      </c>
      <c r="E47" s="175" t="str">
        <f>VLOOKUP(D47,'[3]ONS Clusters'!$B$3:$C$365,2,0)</f>
        <v>ONS1.1</v>
      </c>
      <c r="F47" s="177">
        <v>21.830550401979</v>
      </c>
      <c r="G47" s="177">
        <v>15.194266679419201</v>
      </c>
      <c r="H47" s="177">
        <v>28.8491470895483</v>
      </c>
      <c r="I47" s="177">
        <v>353</v>
      </c>
      <c r="J47" s="177">
        <v>1617</v>
      </c>
      <c r="K47" s="176" t="s">
        <v>1208</v>
      </c>
      <c r="L47" s="176" t="s">
        <v>1209</v>
      </c>
      <c r="M47" s="176"/>
    </row>
    <row r="48" spans="1:13">
      <c r="A48" s="175" t="s">
        <v>1053</v>
      </c>
      <c r="B48" s="176" t="s">
        <v>1205</v>
      </c>
      <c r="C48" s="176" t="s">
        <v>1298</v>
      </c>
      <c r="D48" s="175" t="s">
        <v>1299</v>
      </c>
      <c r="E48" s="175" t="str">
        <f>VLOOKUP(D48,'[3]ONS Clusters'!$B$3:$C$365,2,0)</f>
        <v>ONS6.10</v>
      </c>
      <c r="F48" s="177">
        <v>17.1284634760705</v>
      </c>
      <c r="G48" s="177">
        <v>10.6144422875097</v>
      </c>
      <c r="H48" s="177">
        <v>24.026091643679699</v>
      </c>
      <c r="I48" s="177">
        <v>272</v>
      </c>
      <c r="J48" s="177">
        <v>1588</v>
      </c>
      <c r="K48" s="176" t="s">
        <v>1208</v>
      </c>
      <c r="L48" s="176" t="s">
        <v>1209</v>
      </c>
      <c r="M48" s="176"/>
    </row>
    <row r="49" spans="1:13">
      <c r="A49" s="175" t="s">
        <v>1053</v>
      </c>
      <c r="B49" s="176" t="s">
        <v>1205</v>
      </c>
      <c r="C49" s="176" t="s">
        <v>1300</v>
      </c>
      <c r="D49" s="175" t="s">
        <v>1301</v>
      </c>
      <c r="E49" s="175" t="str">
        <f>VLOOKUP(D49,'[3]ONS Clusters'!$B$3:$C$365,2,0)</f>
        <v>N/A</v>
      </c>
      <c r="F49" s="177">
        <v>16.7947535608157</v>
      </c>
      <c r="G49" s="177">
        <v>13.040168125937001</v>
      </c>
      <c r="H49" s="177">
        <v>20.674046097793699</v>
      </c>
      <c r="I49" s="177">
        <v>819.5</v>
      </c>
      <c r="J49" s="177">
        <v>4879.5</v>
      </c>
      <c r="K49" s="176" t="s">
        <v>1208</v>
      </c>
      <c r="L49" s="176" t="s">
        <v>1209</v>
      </c>
      <c r="M49" s="176"/>
    </row>
    <row r="50" spans="1:13">
      <c r="A50" s="175" t="s">
        <v>1053</v>
      </c>
      <c r="B50" s="176" t="s">
        <v>1205</v>
      </c>
      <c r="C50" s="176" t="s">
        <v>1302</v>
      </c>
      <c r="D50" s="175" t="s">
        <v>1303</v>
      </c>
      <c r="E50" s="175" t="str">
        <f>VLOOKUP(D50,'[3]ONS Clusters'!$B$3:$C$365,2,0)</f>
        <v>N/A</v>
      </c>
      <c r="F50" s="177">
        <v>20.475045099218299</v>
      </c>
      <c r="G50" s="177">
        <v>15.844631684224501</v>
      </c>
      <c r="H50" s="177">
        <v>25.290540274860199</v>
      </c>
      <c r="I50" s="177">
        <v>681</v>
      </c>
      <c r="J50" s="177">
        <v>3326</v>
      </c>
      <c r="K50" s="176" t="s">
        <v>1208</v>
      </c>
      <c r="L50" s="176" t="s">
        <v>1209</v>
      </c>
      <c r="M50" s="176"/>
    </row>
    <row r="51" spans="1:13">
      <c r="A51" s="175" t="s">
        <v>1053</v>
      </c>
      <c r="B51" s="176" t="s">
        <v>1205</v>
      </c>
      <c r="C51" s="176" t="s">
        <v>1304</v>
      </c>
      <c r="D51" s="175" t="s">
        <v>1305</v>
      </c>
      <c r="E51" s="175" t="str">
        <f>VLOOKUP(D51,'[3]ONS Clusters'!$B$3:$C$365,2,0)</f>
        <v>N/A</v>
      </c>
      <c r="F51" s="177">
        <v>20.2302353140342</v>
      </c>
      <c r="G51" s="177">
        <v>15.3293004830992</v>
      </c>
      <c r="H51" s="177">
        <v>25.339436059324498</v>
      </c>
      <c r="I51" s="177">
        <v>597.5</v>
      </c>
      <c r="J51" s="177">
        <v>2953.5</v>
      </c>
      <c r="K51" s="176" t="s">
        <v>1208</v>
      </c>
      <c r="L51" s="176" t="s">
        <v>1209</v>
      </c>
      <c r="M51" s="176"/>
    </row>
    <row r="52" spans="1:13">
      <c r="A52" s="175" t="s">
        <v>1053</v>
      </c>
      <c r="B52" s="176" t="s">
        <v>1205</v>
      </c>
      <c r="C52" s="176" t="s">
        <v>1306</v>
      </c>
      <c r="D52" s="175" t="s">
        <v>1307</v>
      </c>
      <c r="E52" s="175" t="str">
        <f>VLOOKUP(D52,'[3]ONS Clusters'!$B$3:$C$365,2,0)</f>
        <v>N/A</v>
      </c>
      <c r="F52" s="177">
        <v>16.6380789022298</v>
      </c>
      <c r="G52" s="177">
        <v>11.808098893910101</v>
      </c>
      <c r="H52" s="177">
        <v>21.676708436939499</v>
      </c>
      <c r="I52" s="177">
        <v>485</v>
      </c>
      <c r="J52" s="177">
        <v>2915</v>
      </c>
      <c r="K52" s="176" t="s">
        <v>1208</v>
      </c>
      <c r="L52" s="176" t="s">
        <v>1209</v>
      </c>
      <c r="M52" s="176"/>
    </row>
    <row r="53" spans="1:13">
      <c r="A53" s="175" t="s">
        <v>1053</v>
      </c>
      <c r="B53" s="176" t="s">
        <v>1205</v>
      </c>
      <c r="C53" s="176" t="s">
        <v>1308</v>
      </c>
      <c r="D53" s="175" t="s">
        <v>1309</v>
      </c>
      <c r="E53" s="175" t="str">
        <f>VLOOKUP(D53,'[3]ONS Clusters'!$B$3:$C$365,2,0)</f>
        <v>N/A</v>
      </c>
      <c r="F53" s="177">
        <v>15.2777777777778</v>
      </c>
      <c r="G53" s="177">
        <v>11.7608585056118</v>
      </c>
      <c r="H53" s="177">
        <v>18.905368364859601</v>
      </c>
      <c r="I53" s="177">
        <v>836</v>
      </c>
      <c r="J53" s="177">
        <v>5472</v>
      </c>
      <c r="K53" s="176" t="s">
        <v>1208</v>
      </c>
      <c r="L53" s="176" t="s">
        <v>1209</v>
      </c>
      <c r="M53" s="176" t="s">
        <v>1310</v>
      </c>
    </row>
    <row r="54" spans="1:13">
      <c r="A54" s="175" t="s">
        <v>1053</v>
      </c>
      <c r="B54" s="176" t="s">
        <v>1205</v>
      </c>
      <c r="C54" s="176" t="s">
        <v>1311</v>
      </c>
      <c r="D54" s="175" t="s">
        <v>1312</v>
      </c>
      <c r="E54" s="175" t="str">
        <f>VLOOKUP(D54,'[3]ONS Clusters'!$B$3:$C$365,2,0)</f>
        <v>N/A</v>
      </c>
      <c r="F54" s="177">
        <v>14.8757170172084</v>
      </c>
      <c r="G54" s="177">
        <v>10.7434148500163</v>
      </c>
      <c r="H54" s="177">
        <v>19.162212742763401</v>
      </c>
      <c r="I54" s="177">
        <v>583.5</v>
      </c>
      <c r="J54" s="177">
        <v>3922.5</v>
      </c>
      <c r="K54" s="176" t="s">
        <v>1208</v>
      </c>
      <c r="L54" s="176" t="s">
        <v>1209</v>
      </c>
      <c r="M54" s="176"/>
    </row>
    <row r="55" spans="1:13">
      <c r="A55" s="175" t="s">
        <v>1053</v>
      </c>
      <c r="B55" s="176" t="s">
        <v>1205</v>
      </c>
      <c r="C55" s="176" t="s">
        <v>1313</v>
      </c>
      <c r="D55" s="175" t="s">
        <v>1314</v>
      </c>
      <c r="E55" s="175" t="str">
        <f>VLOOKUP(D55,'[3]ONS Clusters'!$B$3:$C$365,2,0)</f>
        <v>N/A</v>
      </c>
      <c r="F55" s="177">
        <v>13.570274636510501</v>
      </c>
      <c r="G55" s="177">
        <v>6.3760740639648503</v>
      </c>
      <c r="H55" s="177">
        <v>21.251018093190901</v>
      </c>
      <c r="I55" s="177">
        <v>168</v>
      </c>
      <c r="J55" s="177">
        <v>1238</v>
      </c>
      <c r="K55" s="176" t="s">
        <v>1208</v>
      </c>
      <c r="L55" s="176" t="s">
        <v>1209</v>
      </c>
      <c r="M55" s="176"/>
    </row>
    <row r="56" spans="1:13">
      <c r="A56" s="175" t="s">
        <v>1053</v>
      </c>
      <c r="B56" s="176" t="s">
        <v>1205</v>
      </c>
      <c r="C56" s="176" t="s">
        <v>1315</v>
      </c>
      <c r="D56" s="175" t="s">
        <v>1316</v>
      </c>
      <c r="E56" s="175" t="str">
        <f>VLOOKUP(D56,'[3]ONS Clusters'!$B$3:$C$365,2,0)</f>
        <v>N/A</v>
      </c>
      <c r="F56" s="177">
        <v>9.4627761112626096</v>
      </c>
      <c r="G56" s="177">
        <v>3.6654205968415199</v>
      </c>
      <c r="H56" s="177">
        <v>15.584341287566</v>
      </c>
      <c r="I56" s="177">
        <v>173.5</v>
      </c>
      <c r="J56" s="177">
        <v>1833.5</v>
      </c>
      <c r="K56" s="176" t="s">
        <v>1208</v>
      </c>
      <c r="L56" s="176" t="s">
        <v>1209</v>
      </c>
      <c r="M56" s="176"/>
    </row>
    <row r="57" spans="1:13">
      <c r="A57" s="175" t="s">
        <v>1053</v>
      </c>
      <c r="B57" s="176" t="s">
        <v>1205</v>
      </c>
      <c r="C57" s="176" t="s">
        <v>1317</v>
      </c>
      <c r="D57" s="175" t="s">
        <v>1318</v>
      </c>
      <c r="E57" s="175" t="str">
        <f>VLOOKUP(D57,'[3]ONS Clusters'!$B$3:$C$365,2,0)</f>
        <v>N/A</v>
      </c>
      <c r="F57" s="177">
        <v>12.671560804340899</v>
      </c>
      <c r="G57" s="177">
        <v>8.1189467282836798</v>
      </c>
      <c r="H57" s="177">
        <v>17.4158738892462</v>
      </c>
      <c r="I57" s="177">
        <v>397</v>
      </c>
      <c r="J57" s="177">
        <v>3133</v>
      </c>
      <c r="K57" s="176" t="s">
        <v>1208</v>
      </c>
      <c r="L57" s="176" t="s">
        <v>1209</v>
      </c>
      <c r="M57" s="176"/>
    </row>
    <row r="58" spans="1:13">
      <c r="A58" s="175" t="s">
        <v>1053</v>
      </c>
      <c r="B58" s="176" t="s">
        <v>1205</v>
      </c>
      <c r="C58" s="176" t="s">
        <v>1319</v>
      </c>
      <c r="D58" s="175" t="s">
        <v>1320</v>
      </c>
      <c r="E58" s="175" t="str">
        <f>VLOOKUP(D58,'[3]ONS Clusters'!$B$3:$C$365,2,0)</f>
        <v>ONS5.9</v>
      </c>
      <c r="F58" s="177">
        <v>23.337463857909999</v>
      </c>
      <c r="G58" s="177">
        <v>15.6347451876936</v>
      </c>
      <c r="H58" s="177">
        <v>31.553279822682502</v>
      </c>
      <c r="I58" s="177">
        <v>282.5</v>
      </c>
      <c r="J58" s="177">
        <v>1210.5</v>
      </c>
      <c r="K58" s="176" t="s">
        <v>1208</v>
      </c>
      <c r="L58" s="176" t="s">
        <v>1209</v>
      </c>
      <c r="M58" s="176"/>
    </row>
    <row r="59" spans="1:13">
      <c r="A59" s="175" t="s">
        <v>1053</v>
      </c>
      <c r="B59" s="176" t="s">
        <v>1205</v>
      </c>
      <c r="C59" s="176" t="s">
        <v>1321</v>
      </c>
      <c r="D59" s="175" t="s">
        <v>1322</v>
      </c>
      <c r="E59" s="175" t="str">
        <f>VLOOKUP(D59,'[3]ONS Clusters'!$B$3:$C$365,2,0)</f>
        <v>ONS5.9</v>
      </c>
      <c r="F59" s="177">
        <v>15.3684210526316</v>
      </c>
      <c r="G59" s="177">
        <v>5.8801583166917704</v>
      </c>
      <c r="H59" s="177">
        <v>25.7069576375861</v>
      </c>
      <c r="I59" s="177">
        <v>109.5</v>
      </c>
      <c r="J59" s="177">
        <v>712.5</v>
      </c>
      <c r="K59" s="176" t="s">
        <v>1208</v>
      </c>
      <c r="L59" s="176" t="s">
        <v>1209</v>
      </c>
      <c r="M59" s="176"/>
    </row>
    <row r="60" spans="1:13">
      <c r="A60" s="175" t="s">
        <v>1053</v>
      </c>
      <c r="B60" s="176" t="s">
        <v>1205</v>
      </c>
      <c r="C60" s="176" t="s">
        <v>1323</v>
      </c>
      <c r="D60" s="175" t="s">
        <v>1324</v>
      </c>
      <c r="E60" s="175" t="str">
        <f>VLOOKUP(D60,'[3]ONS Clusters'!$B$3:$C$365,2,0)</f>
        <v>ONS5.9</v>
      </c>
      <c r="F60" s="177">
        <v>14.7368421052632</v>
      </c>
      <c r="G60" s="177">
        <v>4.2224293470471999</v>
      </c>
      <c r="H60" s="177">
        <v>26.311994632670299</v>
      </c>
      <c r="I60" s="177">
        <v>84</v>
      </c>
      <c r="J60" s="177">
        <v>570</v>
      </c>
      <c r="K60" s="176" t="s">
        <v>1208</v>
      </c>
      <c r="L60" s="176" t="s">
        <v>1209</v>
      </c>
      <c r="M60" s="176"/>
    </row>
    <row r="61" spans="1:13">
      <c r="A61" s="175" t="s">
        <v>1053</v>
      </c>
      <c r="B61" s="176" t="s">
        <v>1205</v>
      </c>
      <c r="C61" s="176" t="s">
        <v>1325</v>
      </c>
      <c r="D61" s="175" t="s">
        <v>1326</v>
      </c>
      <c r="E61" s="175" t="str">
        <f>VLOOKUP(D61,'[3]ONS Clusters'!$B$3:$C$365,2,0)</f>
        <v>ONS5.9</v>
      </c>
      <c r="F61" s="177">
        <v>14.372822299651601</v>
      </c>
      <c r="G61" s="177">
        <v>6.8748508855303498</v>
      </c>
      <c r="H61" s="177">
        <v>22.3968255618752</v>
      </c>
      <c r="I61" s="177">
        <v>165</v>
      </c>
      <c r="J61" s="177">
        <v>1148</v>
      </c>
      <c r="K61" s="176" t="s">
        <v>1208</v>
      </c>
      <c r="L61" s="176" t="s">
        <v>1209</v>
      </c>
      <c r="M61" s="176"/>
    </row>
    <row r="62" spans="1:13">
      <c r="A62" s="175" t="s">
        <v>1053</v>
      </c>
      <c r="B62" s="176" t="s">
        <v>1205</v>
      </c>
      <c r="C62" s="176" t="s">
        <v>1327</v>
      </c>
      <c r="D62" s="175" t="s">
        <v>1328</v>
      </c>
      <c r="E62" s="175" t="str">
        <f>VLOOKUP(D62,'[3]ONS Clusters'!$B$3:$C$365,2,0)</f>
        <v>ONS1.3</v>
      </c>
      <c r="F62" s="177">
        <v>17.9251477347341</v>
      </c>
      <c r="G62" s="177">
        <v>8.5928272083658008</v>
      </c>
      <c r="H62" s="177">
        <v>28.059475250383201</v>
      </c>
      <c r="I62" s="177">
        <v>136.5</v>
      </c>
      <c r="J62" s="177">
        <v>761.5</v>
      </c>
      <c r="K62" s="176" t="s">
        <v>1208</v>
      </c>
      <c r="L62" s="176" t="s">
        <v>1209</v>
      </c>
      <c r="M62" s="176"/>
    </row>
    <row r="63" spans="1:13">
      <c r="A63" s="175" t="s">
        <v>1053</v>
      </c>
      <c r="B63" s="176" t="s">
        <v>1205</v>
      </c>
      <c r="C63" s="176" t="s">
        <v>1329</v>
      </c>
      <c r="D63" s="175" t="s">
        <v>1330</v>
      </c>
      <c r="E63" s="175" t="str">
        <f>VLOOKUP(D63,'[3]ONS Clusters'!$B$3:$C$365,2,0)</f>
        <v>ONS5.7</v>
      </c>
      <c r="F63" s="177">
        <v>8.7691069991954897</v>
      </c>
      <c r="G63" s="177">
        <v>-0.953460687485574</v>
      </c>
      <c r="H63" s="177">
        <v>19.446057575760602</v>
      </c>
      <c r="I63" s="177">
        <v>54.5</v>
      </c>
      <c r="J63" s="177">
        <v>621.5</v>
      </c>
      <c r="K63" s="176" t="s">
        <v>1208</v>
      </c>
      <c r="L63" s="176" t="s">
        <v>1209</v>
      </c>
      <c r="M63" s="176"/>
    </row>
    <row r="64" spans="1:13">
      <c r="A64" s="175" t="s">
        <v>1053</v>
      </c>
      <c r="B64" s="176" t="s">
        <v>1205</v>
      </c>
      <c r="C64" s="176" t="s">
        <v>1331</v>
      </c>
      <c r="D64" s="175" t="s">
        <v>1332</v>
      </c>
      <c r="E64" s="175" t="str">
        <f>VLOOKUP(D64,'[3]ONS Clusters'!$B$3:$C$365,2,0)</f>
        <v>ONS5.7</v>
      </c>
      <c r="F64" s="177">
        <v>11.122607346094201</v>
      </c>
      <c r="G64" s="177">
        <v>3.1366310588156101</v>
      </c>
      <c r="H64" s="177">
        <v>19.726946058111999</v>
      </c>
      <c r="I64" s="177">
        <v>107.5</v>
      </c>
      <c r="J64" s="177">
        <v>966.5</v>
      </c>
      <c r="K64" s="176" t="s">
        <v>1208</v>
      </c>
      <c r="L64" s="176" t="s">
        <v>1209</v>
      </c>
      <c r="M64" s="176"/>
    </row>
    <row r="65" spans="1:13">
      <c r="A65" s="175" t="s">
        <v>1053</v>
      </c>
      <c r="B65" s="176" t="s">
        <v>1205</v>
      </c>
      <c r="C65" s="176" t="s">
        <v>1333</v>
      </c>
      <c r="D65" s="175" t="s">
        <v>1334</v>
      </c>
      <c r="E65" s="175" t="str">
        <f>VLOOKUP(D65,'[3]ONS Clusters'!$B$3:$C$365,2,0)</f>
        <v>ONS5.7</v>
      </c>
      <c r="F65" s="177">
        <v>12.526360185575699</v>
      </c>
      <c r="G65" s="177">
        <v>5.2265896236723703</v>
      </c>
      <c r="H65" s="177">
        <v>20.332529847240899</v>
      </c>
      <c r="I65" s="177">
        <v>148.5</v>
      </c>
      <c r="J65" s="177">
        <v>1185.5</v>
      </c>
      <c r="K65" s="176" t="s">
        <v>1208</v>
      </c>
      <c r="L65" s="176" t="s">
        <v>1209</v>
      </c>
      <c r="M65" s="176"/>
    </row>
    <row r="66" spans="1:13">
      <c r="A66" s="175" t="s">
        <v>1053</v>
      </c>
      <c r="B66" s="176" t="s">
        <v>1205</v>
      </c>
      <c r="C66" s="176" t="s">
        <v>1335</v>
      </c>
      <c r="D66" s="175" t="s">
        <v>1336</v>
      </c>
      <c r="E66" s="175" t="str">
        <f>VLOOKUP(D66,'[3]ONS Clusters'!$B$3:$C$365,2,0)</f>
        <v>ONS5.9</v>
      </c>
      <c r="F66" s="177">
        <v>9.8734177215190009</v>
      </c>
      <c r="G66" s="177">
        <v>2.0310704628774499</v>
      </c>
      <c r="H66" s="177">
        <v>18.318546174615399</v>
      </c>
      <c r="I66" s="177">
        <v>97.5</v>
      </c>
      <c r="J66" s="177">
        <v>987.5</v>
      </c>
      <c r="K66" s="176" t="s">
        <v>1208</v>
      </c>
      <c r="L66" s="176" t="s">
        <v>1209</v>
      </c>
      <c r="M66" s="176"/>
    </row>
    <row r="67" spans="1:13">
      <c r="A67" s="175" t="s">
        <v>1053</v>
      </c>
      <c r="B67" s="176" t="s">
        <v>1205</v>
      </c>
      <c r="C67" s="176" t="s">
        <v>1337</v>
      </c>
      <c r="D67" s="175" t="s">
        <v>1338</v>
      </c>
      <c r="E67" s="175" t="str">
        <f>VLOOKUP(D67,'[3]ONS Clusters'!$B$3:$C$365,2,0)</f>
        <v>ONS6.10</v>
      </c>
      <c r="F67" s="177">
        <v>7.8568107856810796</v>
      </c>
      <c r="G67" s="177">
        <v>0.42582075939827702</v>
      </c>
      <c r="H67" s="177">
        <v>15.837655544075099</v>
      </c>
      <c r="I67" s="177">
        <v>84.5</v>
      </c>
      <c r="J67" s="177">
        <v>1075.5</v>
      </c>
      <c r="K67" s="176" t="s">
        <v>1208</v>
      </c>
      <c r="L67" s="176" t="s">
        <v>1209</v>
      </c>
      <c r="M67" s="176"/>
    </row>
    <row r="68" spans="1:13">
      <c r="A68" s="175" t="s">
        <v>1053</v>
      </c>
      <c r="B68" s="176" t="s">
        <v>1205</v>
      </c>
      <c r="C68" s="176" t="s">
        <v>1339</v>
      </c>
      <c r="D68" s="175" t="s">
        <v>1340</v>
      </c>
      <c r="E68" s="175" t="str">
        <f>VLOOKUP(D68,'[3]ONS Clusters'!$B$3:$C$365,2,0)</f>
        <v>ONS7.11</v>
      </c>
      <c r="F68" s="177">
        <v>11.4181818181818</v>
      </c>
      <c r="G68" s="177">
        <v>1.9972696084266599</v>
      </c>
      <c r="H68" s="177">
        <v>21.709250525308398</v>
      </c>
      <c r="I68" s="177">
        <v>78.5</v>
      </c>
      <c r="J68" s="177">
        <v>687.5</v>
      </c>
      <c r="K68" s="176" t="s">
        <v>1208</v>
      </c>
      <c r="L68" s="176" t="s">
        <v>1209</v>
      </c>
      <c r="M68" s="176"/>
    </row>
    <row r="69" spans="1:13">
      <c r="A69" s="175" t="s">
        <v>1053</v>
      </c>
      <c r="B69" s="176" t="s">
        <v>1205</v>
      </c>
      <c r="C69" s="176" t="s">
        <v>1341</v>
      </c>
      <c r="D69" s="175" t="s">
        <v>1342</v>
      </c>
      <c r="E69" s="175" t="str">
        <f>VLOOKUP(D69,'[3]ONS Clusters'!$B$3:$C$365,2,0)</f>
        <v>ONS6.10</v>
      </c>
      <c r="F69" s="177">
        <v>11.4816579323487</v>
      </c>
      <c r="G69" s="177">
        <v>3.78934589555733</v>
      </c>
      <c r="H69" s="177">
        <v>19.744083056960498</v>
      </c>
      <c r="I69" s="177">
        <v>120.5</v>
      </c>
      <c r="J69" s="177">
        <v>1049.5</v>
      </c>
      <c r="K69" s="176" t="s">
        <v>1208</v>
      </c>
      <c r="L69" s="176" t="s">
        <v>1209</v>
      </c>
      <c r="M69" s="176"/>
    </row>
    <row r="70" spans="1:13">
      <c r="A70" s="175" t="s">
        <v>1053</v>
      </c>
      <c r="B70" s="176" t="s">
        <v>1205</v>
      </c>
      <c r="C70" s="176" t="s">
        <v>1343</v>
      </c>
      <c r="D70" s="175" t="s">
        <v>1344</v>
      </c>
      <c r="E70" s="175" t="str">
        <f>VLOOKUP(D70,'[3]ONS Clusters'!$B$3:$C$365,2,0)</f>
        <v>ONS7.11</v>
      </c>
      <c r="F70" s="177">
        <v>8.9615931721194908</v>
      </c>
      <c r="G70" s="177">
        <v>-0.21677724771559401</v>
      </c>
      <c r="H70" s="177">
        <v>18.984218580319101</v>
      </c>
      <c r="I70" s="177">
        <v>63</v>
      </c>
      <c r="J70" s="177">
        <v>703</v>
      </c>
      <c r="K70" s="176" t="s">
        <v>1208</v>
      </c>
      <c r="L70" s="176" t="s">
        <v>1209</v>
      </c>
      <c r="M70" s="176"/>
    </row>
    <row r="71" spans="1:13">
      <c r="A71" s="175" t="s">
        <v>1053</v>
      </c>
      <c r="B71" s="176" t="s">
        <v>1205</v>
      </c>
      <c r="C71" s="176" t="s">
        <v>1345</v>
      </c>
      <c r="D71" s="175" t="s">
        <v>1346</v>
      </c>
      <c r="E71" s="175" t="str">
        <f>VLOOKUP(D71,'[3]ONS Clusters'!$B$3:$C$365,2,0)</f>
        <v>ONS6.10</v>
      </c>
      <c r="F71" s="177">
        <v>8.9128305582762106</v>
      </c>
      <c r="G71" s="177">
        <v>-1.77294009048266</v>
      </c>
      <c r="H71" s="177">
        <v>20.761067990251998</v>
      </c>
      <c r="I71" s="177">
        <v>45.5</v>
      </c>
      <c r="J71" s="177">
        <v>510.5</v>
      </c>
      <c r="K71" s="176" t="s">
        <v>1208</v>
      </c>
      <c r="L71" s="176" t="s">
        <v>1209</v>
      </c>
      <c r="M71" s="176"/>
    </row>
    <row r="72" spans="1:13">
      <c r="A72" s="175" t="s">
        <v>1053</v>
      </c>
      <c r="B72" s="176" t="s">
        <v>1205</v>
      </c>
      <c r="C72" s="176" t="s">
        <v>1347</v>
      </c>
      <c r="D72" s="175" t="s">
        <v>1348</v>
      </c>
      <c r="E72" s="175" t="str">
        <f>VLOOKUP(D72,'[3]ONS Clusters'!$B$3:$C$365,2,0)</f>
        <v>ONS6.10</v>
      </c>
      <c r="F72" s="177">
        <v>17.882562277580099</v>
      </c>
      <c r="G72" s="177">
        <v>10.1470064490062</v>
      </c>
      <c r="H72" s="177">
        <v>26.161381385893499</v>
      </c>
      <c r="I72" s="177">
        <v>201</v>
      </c>
      <c r="J72" s="177">
        <v>1124</v>
      </c>
      <c r="K72" s="176" t="s">
        <v>1208</v>
      </c>
      <c r="L72" s="176" t="s">
        <v>1209</v>
      </c>
      <c r="M72" s="176"/>
    </row>
    <row r="73" spans="1:13">
      <c r="A73" s="175" t="s">
        <v>1053</v>
      </c>
      <c r="B73" s="176" t="s">
        <v>1205</v>
      </c>
      <c r="C73" s="176" t="s">
        <v>1349</v>
      </c>
      <c r="D73" s="175" t="s">
        <v>1350</v>
      </c>
      <c r="E73" s="175" t="str">
        <f>VLOOKUP(D73,'[3]ONS Clusters'!$B$3:$C$365,2,0)</f>
        <v>ONS7.12</v>
      </c>
      <c r="F73" s="177">
        <v>25.2598282873927</v>
      </c>
      <c r="G73" s="177">
        <v>17.1273262165146</v>
      </c>
      <c r="H73" s="177">
        <v>33.956994404392503</v>
      </c>
      <c r="I73" s="177">
        <v>279.5</v>
      </c>
      <c r="J73" s="177">
        <v>1106.5</v>
      </c>
      <c r="K73" s="176" t="s">
        <v>1208</v>
      </c>
      <c r="L73" s="176" t="s">
        <v>1209</v>
      </c>
      <c r="M73" s="176"/>
    </row>
    <row r="74" spans="1:13">
      <c r="A74" s="175" t="s">
        <v>1053</v>
      </c>
      <c r="B74" s="176" t="s">
        <v>1205</v>
      </c>
      <c r="C74" s="176" t="s">
        <v>1351</v>
      </c>
      <c r="D74" s="175" t="s">
        <v>1352</v>
      </c>
      <c r="E74" s="175" t="str">
        <f>VLOOKUP(D74,'[3]ONS Clusters'!$B$3:$C$365,2,0)</f>
        <v>ONS7.12</v>
      </c>
      <c r="F74" s="177">
        <v>18.586387434555</v>
      </c>
      <c r="G74" s="177">
        <v>9.2322458577744193</v>
      </c>
      <c r="H74" s="177">
        <v>28.741574196769001</v>
      </c>
      <c r="I74" s="177">
        <v>142</v>
      </c>
      <c r="J74" s="177">
        <v>764</v>
      </c>
      <c r="K74" s="176" t="s">
        <v>1208</v>
      </c>
      <c r="L74" s="176" t="s">
        <v>1209</v>
      </c>
      <c r="M74" s="176"/>
    </row>
    <row r="75" spans="1:13">
      <c r="A75" s="175" t="s">
        <v>1053</v>
      </c>
      <c r="B75" s="176" t="s">
        <v>1205</v>
      </c>
      <c r="C75" s="176" t="s">
        <v>1353</v>
      </c>
      <c r="D75" s="175" t="s">
        <v>1354</v>
      </c>
      <c r="E75" s="175" t="str">
        <f>VLOOKUP(D75,'[3]ONS Clusters'!$B$3:$C$365,2,0)</f>
        <v>ONS7.12</v>
      </c>
      <c r="F75" s="177">
        <v>13.4879318504496</v>
      </c>
      <c r="G75" s="177">
        <v>5.7250983965006403</v>
      </c>
      <c r="H75" s="177">
        <v>21.8207490088143</v>
      </c>
      <c r="I75" s="177">
        <v>142.5</v>
      </c>
      <c r="J75" s="177">
        <v>1056.5</v>
      </c>
      <c r="K75" s="176" t="s">
        <v>1208</v>
      </c>
      <c r="L75" s="176" t="s">
        <v>1209</v>
      </c>
      <c r="M75" s="176"/>
    </row>
    <row r="76" spans="1:13">
      <c r="A76" s="175" t="s">
        <v>1053</v>
      </c>
      <c r="B76" s="176" t="s">
        <v>1205</v>
      </c>
      <c r="C76" s="176" t="s">
        <v>1355</v>
      </c>
      <c r="D76" s="175" t="s">
        <v>1356</v>
      </c>
      <c r="E76" s="175" t="str">
        <f>VLOOKUP(D76,'[3]ONS Clusters'!$B$3:$C$365,2,0)</f>
        <v>ONS5.7</v>
      </c>
      <c r="F76" s="177">
        <v>10</v>
      </c>
      <c r="G76" s="177">
        <v>0.80493630547360295</v>
      </c>
      <c r="H76" s="177">
        <v>20.033804330105799</v>
      </c>
      <c r="I76" s="177">
        <v>71</v>
      </c>
      <c r="J76" s="177">
        <v>710</v>
      </c>
      <c r="K76" s="176" t="s">
        <v>1208</v>
      </c>
      <c r="L76" s="176" t="s">
        <v>1209</v>
      </c>
      <c r="M76" s="176"/>
    </row>
    <row r="77" spans="1:13">
      <c r="A77" s="175" t="s">
        <v>1053</v>
      </c>
      <c r="B77" s="176" t="s">
        <v>1205</v>
      </c>
      <c r="C77" s="176" t="s">
        <v>1357</v>
      </c>
      <c r="D77" s="175" t="s">
        <v>1358</v>
      </c>
      <c r="E77" s="175" t="str">
        <f>VLOOKUP(D77,'[3]ONS Clusters'!$B$3:$C$365,2,0)</f>
        <v>ONS7.12</v>
      </c>
      <c r="F77" s="177">
        <v>22.121049812533499</v>
      </c>
      <c r="G77" s="177">
        <v>13.4492106755448</v>
      </c>
      <c r="H77" s="177">
        <v>31.455747629366801</v>
      </c>
      <c r="I77" s="177">
        <v>206.5</v>
      </c>
      <c r="J77" s="177">
        <v>933.5</v>
      </c>
      <c r="K77" s="176" t="s">
        <v>1208</v>
      </c>
      <c r="L77" s="176" t="s">
        <v>1209</v>
      </c>
      <c r="M77" s="176"/>
    </row>
    <row r="78" spans="1:13">
      <c r="A78" s="175" t="s">
        <v>1053</v>
      </c>
      <c r="B78" s="176" t="s">
        <v>1205</v>
      </c>
      <c r="C78" s="176" t="s">
        <v>1359</v>
      </c>
      <c r="D78" s="175" t="s">
        <v>1360</v>
      </c>
      <c r="E78" s="175" t="str">
        <f>VLOOKUP(D78,'[3]ONS Clusters'!$B$3:$C$365,2,0)</f>
        <v>ONS5.7</v>
      </c>
      <c r="F78" s="177">
        <v>9.7099621689785707</v>
      </c>
      <c r="G78" s="177">
        <v>1.0048948383977201</v>
      </c>
      <c r="H78" s="177">
        <v>19.165272320475999</v>
      </c>
      <c r="I78" s="177">
        <v>77</v>
      </c>
      <c r="J78" s="177">
        <v>793</v>
      </c>
      <c r="K78" s="176" t="s">
        <v>1208</v>
      </c>
      <c r="L78" s="176" t="s">
        <v>1209</v>
      </c>
      <c r="M78" s="176"/>
    </row>
    <row r="79" spans="1:13">
      <c r="A79" s="175" t="s">
        <v>1053</v>
      </c>
      <c r="B79" s="176" t="s">
        <v>1205</v>
      </c>
      <c r="C79" s="176" t="s">
        <v>1361</v>
      </c>
      <c r="D79" s="175" t="s">
        <v>1362</v>
      </c>
      <c r="E79" s="175" t="str">
        <f>VLOOKUP(D79,'[3]ONS Clusters'!$B$3:$C$365,2,0)</f>
        <v>ONS7.12</v>
      </c>
      <c r="F79" s="177">
        <v>19.1866527632951</v>
      </c>
      <c r="G79" s="177">
        <v>10.7710794736225</v>
      </c>
      <c r="H79" s="177">
        <v>28.241579520771602</v>
      </c>
      <c r="I79" s="177">
        <v>184</v>
      </c>
      <c r="J79" s="177">
        <v>959</v>
      </c>
      <c r="K79" s="176" t="s">
        <v>1208</v>
      </c>
      <c r="L79" s="176" t="s">
        <v>1209</v>
      </c>
      <c r="M79" s="176"/>
    </row>
    <row r="80" spans="1:13">
      <c r="A80" s="175" t="s">
        <v>1053</v>
      </c>
      <c r="B80" s="176" t="s">
        <v>1205</v>
      </c>
      <c r="C80" s="176" t="s">
        <v>1363</v>
      </c>
      <c r="D80" s="175" t="s">
        <v>1364</v>
      </c>
      <c r="E80" s="175" t="str">
        <f>VLOOKUP(D80,'[3]ONS Clusters'!$B$3:$C$365,2,0)</f>
        <v>ONS5.7</v>
      </c>
      <c r="F80" s="177">
        <v>10.714285714285699</v>
      </c>
      <c r="G80" s="177">
        <v>1.5879234164055001</v>
      </c>
      <c r="H80" s="177">
        <v>20.660533742586502</v>
      </c>
      <c r="I80" s="177">
        <v>78</v>
      </c>
      <c r="J80" s="177">
        <v>728</v>
      </c>
      <c r="K80" s="176" t="s">
        <v>1208</v>
      </c>
      <c r="L80" s="176" t="s">
        <v>1209</v>
      </c>
      <c r="M80" s="176"/>
    </row>
    <row r="81" spans="1:13">
      <c r="A81" s="175" t="s">
        <v>1053</v>
      </c>
      <c r="B81" s="176" t="s">
        <v>1205</v>
      </c>
      <c r="C81" s="176" t="s">
        <v>1365</v>
      </c>
      <c r="D81" s="175" t="s">
        <v>1366</v>
      </c>
      <c r="E81" s="175" t="str">
        <f>VLOOKUP(D81,'[3]ONS Clusters'!$B$3:$C$365,2,0)</f>
        <v>ONS6.10</v>
      </c>
      <c r="F81" s="177">
        <v>13.632365875109899</v>
      </c>
      <c r="G81" s="177">
        <v>7.4709547805689596</v>
      </c>
      <c r="H81" s="177">
        <v>20.1470164728585</v>
      </c>
      <c r="I81" s="177">
        <v>232.5</v>
      </c>
      <c r="J81" s="177">
        <v>1705.5</v>
      </c>
      <c r="K81" s="176" t="s">
        <v>1208</v>
      </c>
      <c r="L81" s="176" t="s">
        <v>1209</v>
      </c>
      <c r="M81" s="176"/>
    </row>
    <row r="82" spans="1:13">
      <c r="A82" s="175" t="s">
        <v>1053</v>
      </c>
      <c r="B82" s="176" t="s">
        <v>1205</v>
      </c>
      <c r="C82" s="176" t="s">
        <v>1367</v>
      </c>
      <c r="D82" s="175" t="s">
        <v>1368</v>
      </c>
      <c r="E82" s="175" t="str">
        <f>VLOOKUP(D82,'[3]ONS Clusters'!$B$3:$C$365,2,0)</f>
        <v>ONS1.1</v>
      </c>
      <c r="F82" s="177">
        <v>20.334261838440099</v>
      </c>
      <c r="G82" s="177">
        <v>11.587430378816901</v>
      </c>
      <c r="H82" s="177">
        <v>29.7667176584714</v>
      </c>
      <c r="I82" s="177">
        <v>182.5</v>
      </c>
      <c r="J82" s="177">
        <v>897.5</v>
      </c>
      <c r="K82" s="176" t="s">
        <v>1208</v>
      </c>
      <c r="L82" s="176" t="s">
        <v>1209</v>
      </c>
      <c r="M82" s="176"/>
    </row>
    <row r="83" spans="1:13">
      <c r="A83" s="175" t="s">
        <v>1053</v>
      </c>
      <c r="B83" s="176" t="s">
        <v>1205</v>
      </c>
      <c r="C83" s="176" t="s">
        <v>1369</v>
      </c>
      <c r="D83" s="175" t="s">
        <v>1370</v>
      </c>
      <c r="E83" s="175" t="str">
        <f>VLOOKUP(D83,'[3]ONS Clusters'!$B$3:$C$365,2,0)</f>
        <v>ONS5.7</v>
      </c>
      <c r="F83" s="177">
        <v>24.054462934947001</v>
      </c>
      <c r="G83" s="177">
        <v>13.7062428977691</v>
      </c>
      <c r="H83" s="177">
        <v>35.344457629424397</v>
      </c>
      <c r="I83" s="177">
        <v>159</v>
      </c>
      <c r="J83" s="177">
        <v>661</v>
      </c>
      <c r="K83" s="176" t="s">
        <v>1208</v>
      </c>
      <c r="L83" s="176" t="s">
        <v>1209</v>
      </c>
      <c r="M83" s="176"/>
    </row>
    <row r="84" spans="1:13">
      <c r="A84" s="175" t="s">
        <v>1053</v>
      </c>
      <c r="B84" s="176" t="s">
        <v>1205</v>
      </c>
      <c r="C84" s="176" t="s">
        <v>1371</v>
      </c>
      <c r="D84" s="175" t="s">
        <v>1372</v>
      </c>
      <c r="E84" s="175" t="str">
        <f>VLOOKUP(D84,'[3]ONS Clusters'!$B$3:$C$365,2,0)</f>
        <v>ONS6.10</v>
      </c>
      <c r="F84" s="177">
        <v>15.307150050352501</v>
      </c>
      <c r="G84" s="177">
        <v>7.2201558970969</v>
      </c>
      <c r="H84" s="177">
        <v>24.004099243195501</v>
      </c>
      <c r="I84" s="177">
        <v>152</v>
      </c>
      <c r="J84" s="177">
        <v>993</v>
      </c>
      <c r="K84" s="176" t="s">
        <v>1208</v>
      </c>
      <c r="L84" s="176" t="s">
        <v>1209</v>
      </c>
      <c r="M84" s="176"/>
    </row>
    <row r="85" spans="1:13">
      <c r="A85" s="175" t="s">
        <v>1053</v>
      </c>
      <c r="B85" s="176" t="s">
        <v>1205</v>
      </c>
      <c r="C85" s="176" t="s">
        <v>1373</v>
      </c>
      <c r="D85" s="175" t="s">
        <v>1374</v>
      </c>
      <c r="E85" s="175" t="str">
        <f>VLOOKUP(D85,'[3]ONS Clusters'!$B$3:$C$365,2,0)</f>
        <v>ONS6.10</v>
      </c>
      <c r="F85" s="177">
        <v>13.6929460580913</v>
      </c>
      <c r="G85" s="177">
        <v>5.03076369514321</v>
      </c>
      <c r="H85" s="177">
        <v>23.0695229531667</v>
      </c>
      <c r="I85" s="177">
        <v>115.5</v>
      </c>
      <c r="J85" s="177">
        <v>843.5</v>
      </c>
      <c r="K85" s="176" t="s">
        <v>1208</v>
      </c>
      <c r="L85" s="176" t="s">
        <v>1209</v>
      </c>
      <c r="M85" s="176"/>
    </row>
    <row r="86" spans="1:13">
      <c r="A86" s="175" t="s">
        <v>1053</v>
      </c>
      <c r="B86" s="176" t="s">
        <v>1205</v>
      </c>
      <c r="C86" s="176" t="s">
        <v>1375</v>
      </c>
      <c r="D86" s="175" t="s">
        <v>1376</v>
      </c>
      <c r="E86" s="175" t="str">
        <f>VLOOKUP(D86,'[3]ONS Clusters'!$B$3:$C$365,2,0)</f>
        <v>ONS6.10</v>
      </c>
      <c r="F86" s="177">
        <v>20.977011494252899</v>
      </c>
      <c r="G86" s="177">
        <v>13.8749585866638</v>
      </c>
      <c r="H86" s="177">
        <v>28.5219989690919</v>
      </c>
      <c r="I86" s="177">
        <v>292</v>
      </c>
      <c r="J86" s="177">
        <v>1392</v>
      </c>
      <c r="K86" s="176" t="s">
        <v>1208</v>
      </c>
      <c r="L86" s="176" t="s">
        <v>1209</v>
      </c>
      <c r="M86" s="176"/>
    </row>
    <row r="87" spans="1:13">
      <c r="A87" s="175" t="s">
        <v>1053</v>
      </c>
      <c r="B87" s="176" t="s">
        <v>1205</v>
      </c>
      <c r="C87" s="176" t="s">
        <v>1377</v>
      </c>
      <c r="D87" s="175" t="s">
        <v>1378</v>
      </c>
      <c r="E87" s="175" t="str">
        <f>VLOOKUP(D87,'[3]ONS Clusters'!$B$3:$C$365,2,0)</f>
        <v>ONS6.10</v>
      </c>
      <c r="F87" s="177">
        <v>20.179372197309402</v>
      </c>
      <c r="G87" s="177">
        <v>10.1175527044236</v>
      </c>
      <c r="H87" s="177">
        <v>31.160574740590199</v>
      </c>
      <c r="I87" s="177">
        <v>135</v>
      </c>
      <c r="J87" s="177">
        <v>669</v>
      </c>
      <c r="K87" s="176" t="s">
        <v>1208</v>
      </c>
      <c r="L87" s="176" t="s">
        <v>1209</v>
      </c>
      <c r="M87" s="176"/>
    </row>
    <row r="88" spans="1:13">
      <c r="A88" s="175" t="s">
        <v>1053</v>
      </c>
      <c r="B88" s="176" t="s">
        <v>1205</v>
      </c>
      <c r="C88" s="176" t="s">
        <v>1379</v>
      </c>
      <c r="D88" s="175" t="s">
        <v>1380</v>
      </c>
      <c r="E88" s="175" t="str">
        <f>VLOOKUP(D88,'[3]ONS Clusters'!$B$3:$C$365,2,0)</f>
        <v>ONS6.10</v>
      </c>
      <c r="F88" s="177">
        <v>10.5407882676444</v>
      </c>
      <c r="G88" s="177">
        <v>7.9089087507089303E-2</v>
      </c>
      <c r="H88" s="177">
        <v>22.096094021678201</v>
      </c>
      <c r="I88" s="177">
        <v>57.5</v>
      </c>
      <c r="J88" s="177">
        <v>545.5</v>
      </c>
      <c r="K88" s="176" t="s">
        <v>1208</v>
      </c>
      <c r="L88" s="176" t="s">
        <v>1209</v>
      </c>
      <c r="M88" s="176"/>
    </row>
    <row r="89" spans="1:13">
      <c r="A89" s="175" t="s">
        <v>1053</v>
      </c>
      <c r="B89" s="176" t="s">
        <v>1205</v>
      </c>
      <c r="C89" s="176" t="s">
        <v>1381</v>
      </c>
      <c r="D89" s="175" t="s">
        <v>96</v>
      </c>
      <c r="E89" s="175" t="str">
        <f>VLOOKUP(D89,'[3]ONS Clusters'!$B$3:$C$365,2,0)</f>
        <v>ONS6.10</v>
      </c>
      <c r="F89" s="177">
        <v>11.1826226870475</v>
      </c>
      <c r="G89" s="177">
        <v>1.3111690237417499</v>
      </c>
      <c r="H89" s="177">
        <v>22.015920916611801</v>
      </c>
      <c r="I89" s="177">
        <v>69.5</v>
      </c>
      <c r="J89" s="177">
        <v>621.5</v>
      </c>
      <c r="K89" s="176" t="s">
        <v>1208</v>
      </c>
      <c r="L89" s="176" t="s">
        <v>1209</v>
      </c>
      <c r="M89" s="176"/>
    </row>
    <row r="90" spans="1:13">
      <c r="A90" s="175" t="s">
        <v>1053</v>
      </c>
      <c r="B90" s="176" t="s">
        <v>1205</v>
      </c>
      <c r="C90" s="176" t="s">
        <v>1382</v>
      </c>
      <c r="D90" s="175" t="s">
        <v>1383</v>
      </c>
      <c r="E90" s="175" t="str">
        <f>VLOOKUP(D90,'[3]ONS Clusters'!$B$3:$C$365,2,0)</f>
        <v>ONS5.7</v>
      </c>
      <c r="F90" s="177">
        <v>13.9728884254432</v>
      </c>
      <c r="G90" s="177">
        <v>5.8151863652238003</v>
      </c>
      <c r="H90" s="177">
        <v>22.7594992953453</v>
      </c>
      <c r="I90" s="177">
        <v>134</v>
      </c>
      <c r="J90" s="177">
        <v>959</v>
      </c>
      <c r="K90" s="176" t="s">
        <v>1208</v>
      </c>
      <c r="L90" s="176" t="s">
        <v>1209</v>
      </c>
      <c r="M90" s="176"/>
    </row>
    <row r="91" spans="1:13">
      <c r="A91" s="175" t="s">
        <v>1053</v>
      </c>
      <c r="B91" s="176" t="s">
        <v>1205</v>
      </c>
      <c r="C91" s="176" t="s">
        <v>1384</v>
      </c>
      <c r="D91" s="175" t="s">
        <v>1385</v>
      </c>
      <c r="E91" s="175" t="str">
        <f>VLOOKUP(D91,'[3]ONS Clusters'!$B$3:$C$365,2,0)</f>
        <v>ONS5.7</v>
      </c>
      <c r="F91" s="177">
        <v>16.835016835016798</v>
      </c>
      <c r="G91" s="177">
        <v>6.39385395658985</v>
      </c>
      <c r="H91" s="177">
        <v>28.300843058173498</v>
      </c>
      <c r="I91" s="177">
        <v>100</v>
      </c>
      <c r="J91" s="177">
        <v>594</v>
      </c>
      <c r="K91" s="176" t="s">
        <v>1208</v>
      </c>
      <c r="L91" s="176" t="s">
        <v>1209</v>
      </c>
      <c r="M91" s="176"/>
    </row>
    <row r="92" spans="1:13">
      <c r="A92" s="175" t="s">
        <v>1053</v>
      </c>
      <c r="B92" s="176" t="s">
        <v>1205</v>
      </c>
      <c r="C92" s="176" t="s">
        <v>1386</v>
      </c>
      <c r="D92" s="175" t="s">
        <v>1387</v>
      </c>
      <c r="E92" s="175" t="str">
        <f>VLOOKUP(D92,'[3]ONS Clusters'!$B$3:$C$365,2,0)</f>
        <v>ONS6.10</v>
      </c>
      <c r="F92" s="177">
        <v>23.536439665471899</v>
      </c>
      <c r="G92" s="177">
        <v>10.7133414997377</v>
      </c>
      <c r="H92" s="177">
        <v>37.844741369828</v>
      </c>
      <c r="I92" s="177">
        <v>98.5</v>
      </c>
      <c r="J92" s="177">
        <v>418.5</v>
      </c>
      <c r="K92" s="176" t="s">
        <v>1208</v>
      </c>
      <c r="L92" s="176" t="s">
        <v>1209</v>
      </c>
      <c r="M92" s="176"/>
    </row>
    <row r="93" spans="1:13">
      <c r="A93" s="175" t="s">
        <v>1053</v>
      </c>
      <c r="B93" s="176" t="s">
        <v>1205</v>
      </c>
      <c r="C93" s="176" t="s">
        <v>1388</v>
      </c>
      <c r="D93" s="175" t="s">
        <v>1389</v>
      </c>
      <c r="E93" s="175" t="str">
        <f>VLOOKUP(D93,'[3]ONS Clusters'!$B$3:$C$365,2,0)</f>
        <v>ONS6.10</v>
      </c>
      <c r="F93" s="177">
        <v>13.710691823899401</v>
      </c>
      <c r="G93" s="177">
        <v>6.37878557435163</v>
      </c>
      <c r="H93" s="177">
        <v>21.547932374472602</v>
      </c>
      <c r="I93" s="177">
        <v>163.5</v>
      </c>
      <c r="J93" s="177">
        <v>1192.5</v>
      </c>
      <c r="K93" s="176" t="s">
        <v>1208</v>
      </c>
      <c r="L93" s="176" t="s">
        <v>1209</v>
      </c>
      <c r="M93" s="176"/>
    </row>
    <row r="94" spans="1:13">
      <c r="A94" s="175" t="s">
        <v>1053</v>
      </c>
      <c r="B94" s="176" t="s">
        <v>1205</v>
      </c>
      <c r="C94" s="176" t="s">
        <v>1390</v>
      </c>
      <c r="D94" s="175" t="s">
        <v>1391</v>
      </c>
      <c r="E94" s="175" t="str">
        <f>VLOOKUP(D94,'[3]ONS Clusters'!$B$3:$C$365,2,0)</f>
        <v>ONS6.10</v>
      </c>
      <c r="F94" s="177">
        <v>15.3502235469449</v>
      </c>
      <c r="G94" s="177">
        <v>5.5867554241791204</v>
      </c>
      <c r="H94" s="177">
        <v>26.016506699884701</v>
      </c>
      <c r="I94" s="177">
        <v>103</v>
      </c>
      <c r="J94" s="177">
        <v>671</v>
      </c>
      <c r="K94" s="176" t="s">
        <v>1208</v>
      </c>
      <c r="L94" s="176" t="s">
        <v>1209</v>
      </c>
      <c r="M94" s="176"/>
    </row>
    <row r="95" spans="1:13">
      <c r="A95" s="175" t="s">
        <v>1053</v>
      </c>
      <c r="B95" s="176" t="s">
        <v>1205</v>
      </c>
      <c r="C95" s="176" t="s">
        <v>1392</v>
      </c>
      <c r="D95" s="175" t="s">
        <v>1393</v>
      </c>
      <c r="E95" s="175" t="str">
        <f>VLOOKUP(D95,'[3]ONS Clusters'!$B$3:$C$365,2,0)</f>
        <v>ONS1.1</v>
      </c>
      <c r="F95" s="177">
        <v>16.687898089171998</v>
      </c>
      <c r="G95" s="177">
        <v>9.1776141944795295</v>
      </c>
      <c r="H95" s="177">
        <v>24.714811373460702</v>
      </c>
      <c r="I95" s="177">
        <v>196.5</v>
      </c>
      <c r="J95" s="177">
        <v>1177.5</v>
      </c>
      <c r="K95" s="176" t="s">
        <v>1208</v>
      </c>
      <c r="L95" s="176" t="s">
        <v>1209</v>
      </c>
      <c r="M95" s="176"/>
    </row>
    <row r="96" spans="1:13">
      <c r="A96" s="175" t="s">
        <v>1053</v>
      </c>
      <c r="B96" s="176" t="s">
        <v>1205</v>
      </c>
      <c r="C96" s="176" t="s">
        <v>1394</v>
      </c>
      <c r="D96" s="175" t="s">
        <v>1395</v>
      </c>
      <c r="E96" s="175" t="str">
        <f>VLOOKUP(D96,'[3]ONS Clusters'!$B$3:$C$365,2,0)</f>
        <v>ONS1.1</v>
      </c>
      <c r="F96" s="177">
        <v>12.540540540540499</v>
      </c>
      <c r="G96" s="177">
        <v>4.3122886824349802</v>
      </c>
      <c r="H96" s="177">
        <v>21.4178446771033</v>
      </c>
      <c r="I96" s="177">
        <v>116</v>
      </c>
      <c r="J96" s="177">
        <v>925</v>
      </c>
      <c r="K96" s="176" t="s">
        <v>1208</v>
      </c>
      <c r="L96" s="176" t="s">
        <v>1209</v>
      </c>
      <c r="M96" s="176"/>
    </row>
    <row r="97" spans="1:13">
      <c r="A97" s="175" t="s">
        <v>1053</v>
      </c>
      <c r="B97" s="176" t="s">
        <v>1205</v>
      </c>
      <c r="C97" s="176" t="s">
        <v>1396</v>
      </c>
      <c r="D97" s="175" t="s">
        <v>1397</v>
      </c>
      <c r="E97" s="175" t="str">
        <f>VLOOKUP(D97,'[3]ONS Clusters'!$B$3:$C$365,2,0)</f>
        <v>ONS5.7</v>
      </c>
      <c r="F97" s="177">
        <v>20.6365503080082</v>
      </c>
      <c r="G97" s="177">
        <v>12.2127992253318</v>
      </c>
      <c r="H97" s="177">
        <v>29.692667598396799</v>
      </c>
      <c r="I97" s="177">
        <v>201</v>
      </c>
      <c r="J97" s="177">
        <v>974</v>
      </c>
      <c r="K97" s="176" t="s">
        <v>1208</v>
      </c>
      <c r="L97" s="176" t="s">
        <v>1209</v>
      </c>
      <c r="M97" s="176"/>
    </row>
    <row r="98" spans="1:13">
      <c r="A98" s="175" t="s">
        <v>1053</v>
      </c>
      <c r="B98" s="176" t="s">
        <v>1205</v>
      </c>
      <c r="C98" s="176" t="s">
        <v>1398</v>
      </c>
      <c r="D98" s="175" t="s">
        <v>1399</v>
      </c>
      <c r="E98" s="175" t="str">
        <f>VLOOKUP(D98,'[3]ONS Clusters'!$B$3:$C$365,2,0)</f>
        <v>ONS6.10</v>
      </c>
      <c r="F98" s="177">
        <v>18.497576736672102</v>
      </c>
      <c r="G98" s="177">
        <v>11.0882204150458</v>
      </c>
      <c r="H98" s="177">
        <v>26.4011219191488</v>
      </c>
      <c r="I98" s="177">
        <v>229</v>
      </c>
      <c r="J98" s="177">
        <v>1238</v>
      </c>
      <c r="K98" s="176" t="s">
        <v>1208</v>
      </c>
      <c r="L98" s="176" t="s">
        <v>1209</v>
      </c>
      <c r="M98" s="176"/>
    </row>
    <row r="99" spans="1:13">
      <c r="A99" s="175" t="s">
        <v>1053</v>
      </c>
      <c r="B99" s="176" t="s">
        <v>1205</v>
      </c>
      <c r="C99" s="176" t="s">
        <v>1400</v>
      </c>
      <c r="D99" s="175" t="s">
        <v>1401</v>
      </c>
      <c r="E99" s="175" t="str">
        <f>VLOOKUP(D99,'[3]ONS Clusters'!$B$3:$C$365,2,0)</f>
        <v>ONS5.7</v>
      </c>
      <c r="F99" s="177">
        <v>20.013231888852101</v>
      </c>
      <c r="G99" s="177">
        <v>13.2273382716611</v>
      </c>
      <c r="H99" s="177">
        <v>27.2058148523329</v>
      </c>
      <c r="I99" s="177">
        <v>302.5</v>
      </c>
      <c r="J99" s="177">
        <v>1511.5</v>
      </c>
      <c r="K99" s="176" t="s">
        <v>1208</v>
      </c>
      <c r="L99" s="176" t="s">
        <v>1209</v>
      </c>
      <c r="M99" s="176"/>
    </row>
    <row r="100" spans="1:13">
      <c r="A100" s="175" t="s">
        <v>1053</v>
      </c>
      <c r="B100" s="176" t="s">
        <v>1205</v>
      </c>
      <c r="C100" s="176" t="s">
        <v>1402</v>
      </c>
      <c r="D100" s="175" t="s">
        <v>1403</v>
      </c>
      <c r="E100" s="175" t="str">
        <f>VLOOKUP(D100,'[3]ONS Clusters'!$B$3:$C$365,2,0)</f>
        <v>ONS5.8</v>
      </c>
      <c r="F100" s="177">
        <v>21.418020679468299</v>
      </c>
      <c r="G100" s="177">
        <v>14.201715843696</v>
      </c>
      <c r="H100" s="177">
        <v>29.0903173985329</v>
      </c>
      <c r="I100" s="177">
        <v>290</v>
      </c>
      <c r="J100" s="177">
        <v>1354</v>
      </c>
      <c r="K100" s="176" t="s">
        <v>1208</v>
      </c>
      <c r="L100" s="176" t="s">
        <v>1209</v>
      </c>
      <c r="M100" s="176"/>
    </row>
    <row r="101" spans="1:13">
      <c r="A101" s="175" t="s">
        <v>1053</v>
      </c>
      <c r="B101" s="176" t="s">
        <v>1205</v>
      </c>
      <c r="C101" s="176" t="s">
        <v>1404</v>
      </c>
      <c r="D101" s="175" t="s">
        <v>1405</v>
      </c>
      <c r="E101" s="175" t="str">
        <f>VLOOKUP(D101,'[3]ONS Clusters'!$B$3:$C$365,2,0)</f>
        <v>ONS5.7</v>
      </c>
      <c r="F101" s="177">
        <v>20.5603625875566</v>
      </c>
      <c r="G101" s="177">
        <v>12.9884408110827</v>
      </c>
      <c r="H101" s="177">
        <v>28.639716796742</v>
      </c>
      <c r="I101" s="177">
        <v>249.5</v>
      </c>
      <c r="J101" s="177">
        <v>1213.5</v>
      </c>
      <c r="K101" s="176" t="s">
        <v>1208</v>
      </c>
      <c r="L101" s="176" t="s">
        <v>1209</v>
      </c>
      <c r="M101" s="176"/>
    </row>
    <row r="102" spans="1:13">
      <c r="A102" s="175" t="s">
        <v>1053</v>
      </c>
      <c r="B102" s="176" t="s">
        <v>1205</v>
      </c>
      <c r="C102" s="176" t="s">
        <v>1406</v>
      </c>
      <c r="D102" s="175" t="s">
        <v>1407</v>
      </c>
      <c r="E102" s="175" t="str">
        <f>VLOOKUP(D102,'[3]ONS Clusters'!$B$3:$C$365,2,0)</f>
        <v>ONS5.9</v>
      </c>
      <c r="F102" s="177">
        <v>19.874312647289901</v>
      </c>
      <c r="G102" s="177">
        <v>9.5884963046787099</v>
      </c>
      <c r="H102" s="177">
        <v>31.125540701909401</v>
      </c>
      <c r="I102" s="177">
        <v>126.5</v>
      </c>
      <c r="J102" s="177">
        <v>636.5</v>
      </c>
      <c r="K102" s="176" t="s">
        <v>1208</v>
      </c>
      <c r="L102" s="176" t="s">
        <v>1209</v>
      </c>
      <c r="M102" s="176"/>
    </row>
    <row r="103" spans="1:13">
      <c r="A103" s="175" t="s">
        <v>1053</v>
      </c>
      <c r="B103" s="176" t="s">
        <v>1205</v>
      </c>
      <c r="C103" s="176" t="s">
        <v>1408</v>
      </c>
      <c r="D103" s="175" t="s">
        <v>1409</v>
      </c>
      <c r="E103" s="175" t="str">
        <f>VLOOKUP(D103,'[3]ONS Clusters'!$B$3:$C$365,2,0)</f>
        <v>ONS5.7</v>
      </c>
      <c r="F103" s="177">
        <v>21.2918660287081</v>
      </c>
      <c r="G103" s="177">
        <v>12.1909391045475</v>
      </c>
      <c r="H103" s="177">
        <v>31.131059978174001</v>
      </c>
      <c r="I103" s="177">
        <v>178</v>
      </c>
      <c r="J103" s="177">
        <v>836</v>
      </c>
      <c r="K103" s="176" t="s">
        <v>1208</v>
      </c>
      <c r="L103" s="176" t="s">
        <v>1209</v>
      </c>
      <c r="M103" s="176"/>
    </row>
    <row r="104" spans="1:13">
      <c r="A104" s="175" t="s">
        <v>1053</v>
      </c>
      <c r="B104" s="176" t="s">
        <v>1205</v>
      </c>
      <c r="C104" s="176" t="s">
        <v>1410</v>
      </c>
      <c r="D104" s="175" t="s">
        <v>1411</v>
      </c>
      <c r="E104" s="175" t="str">
        <f>VLOOKUP(D104,'[3]ONS Clusters'!$B$3:$C$365,2,0)</f>
        <v>ONS5.9</v>
      </c>
      <c r="F104" s="177">
        <v>18.236472945891801</v>
      </c>
      <c r="G104" s="177">
        <v>10.8658003602426</v>
      </c>
      <c r="H104" s="177">
        <v>26.097168732458801</v>
      </c>
      <c r="I104" s="177">
        <v>227.5</v>
      </c>
      <c r="J104" s="177">
        <v>1247.5</v>
      </c>
      <c r="K104" s="176" t="s">
        <v>1208</v>
      </c>
      <c r="L104" s="176" t="s">
        <v>1209</v>
      </c>
      <c r="M104" s="176"/>
    </row>
    <row r="105" spans="1:13">
      <c r="A105" s="175" t="s">
        <v>1053</v>
      </c>
      <c r="B105" s="176" t="s">
        <v>1205</v>
      </c>
      <c r="C105" s="176" t="s">
        <v>1412</v>
      </c>
      <c r="D105" s="175" t="s">
        <v>1413</v>
      </c>
      <c r="E105" s="175" t="str">
        <f>VLOOKUP(D105,'[3]ONS Clusters'!$B$3:$C$365,2,0)</f>
        <v>ONS5.7</v>
      </c>
      <c r="F105" s="177">
        <v>25.825242718446599</v>
      </c>
      <c r="G105" s="177">
        <v>18.243637232198601</v>
      </c>
      <c r="H105" s="177">
        <v>33.892969429435198</v>
      </c>
      <c r="I105" s="177">
        <v>332.5</v>
      </c>
      <c r="J105" s="177">
        <v>1287.5</v>
      </c>
      <c r="K105" s="176" t="s">
        <v>1208</v>
      </c>
      <c r="L105" s="176" t="s">
        <v>1209</v>
      </c>
      <c r="M105" s="176"/>
    </row>
    <row r="106" spans="1:13">
      <c r="A106" s="175" t="s">
        <v>1053</v>
      </c>
      <c r="B106" s="176" t="s">
        <v>1205</v>
      </c>
      <c r="C106" s="176" t="s">
        <v>1414</v>
      </c>
      <c r="D106" s="175" t="s">
        <v>1415</v>
      </c>
      <c r="E106" s="175" t="str">
        <f>VLOOKUP(D106,'[3]ONS Clusters'!$B$3:$C$365,2,0)</f>
        <v>ONS5.9</v>
      </c>
      <c r="F106" s="177">
        <v>17.8358551123338</v>
      </c>
      <c r="G106" s="177">
        <v>9.9885986534460596</v>
      </c>
      <c r="H106" s="177">
        <v>26.242982636817899</v>
      </c>
      <c r="I106" s="177">
        <v>194.5</v>
      </c>
      <c r="J106" s="177">
        <v>1090.5</v>
      </c>
      <c r="K106" s="176" t="s">
        <v>1208</v>
      </c>
      <c r="L106" s="176" t="s">
        <v>1209</v>
      </c>
      <c r="M106" s="176"/>
    </row>
    <row r="107" spans="1:13">
      <c r="A107" s="175" t="s">
        <v>1053</v>
      </c>
      <c r="B107" s="176" t="s">
        <v>1205</v>
      </c>
      <c r="C107" s="176" t="s">
        <v>1416</v>
      </c>
      <c r="D107" s="175" t="s">
        <v>1417</v>
      </c>
      <c r="E107" s="175" t="str">
        <f>VLOOKUP(D107,'[3]ONS Clusters'!$B$3:$C$365,2,0)</f>
        <v>ONS5.8</v>
      </c>
      <c r="F107" s="177">
        <v>16.129032258064498</v>
      </c>
      <c r="G107" s="177">
        <v>6.1767806784503101</v>
      </c>
      <c r="H107" s="177">
        <v>27.014136678676898</v>
      </c>
      <c r="I107" s="177">
        <v>105</v>
      </c>
      <c r="J107" s="177">
        <v>651</v>
      </c>
      <c r="K107" s="176" t="s">
        <v>1208</v>
      </c>
      <c r="L107" s="176" t="s">
        <v>1209</v>
      </c>
      <c r="M107" s="176"/>
    </row>
    <row r="108" spans="1:13">
      <c r="A108" s="175" t="s">
        <v>1053</v>
      </c>
      <c r="B108" s="176" t="s">
        <v>1205</v>
      </c>
      <c r="C108" s="176" t="s">
        <v>1418</v>
      </c>
      <c r="D108" s="175" t="s">
        <v>1419</v>
      </c>
      <c r="E108" s="175" t="str">
        <f>VLOOKUP(D108,'[3]ONS Clusters'!$B$3:$C$365,2,0)</f>
        <v>ONS5.7</v>
      </c>
      <c r="F108" s="177">
        <v>23.540145985401502</v>
      </c>
      <c r="G108" s="177">
        <v>12.256493684106401</v>
      </c>
      <c r="H108" s="177">
        <v>35.957993780231298</v>
      </c>
      <c r="I108" s="177">
        <v>129</v>
      </c>
      <c r="J108" s="177">
        <v>548</v>
      </c>
      <c r="K108" s="176" t="s">
        <v>1208</v>
      </c>
      <c r="L108" s="176" t="s">
        <v>1209</v>
      </c>
      <c r="M108" s="176"/>
    </row>
    <row r="109" spans="1:13">
      <c r="A109" s="175" t="s">
        <v>1053</v>
      </c>
      <c r="B109" s="176" t="s">
        <v>1205</v>
      </c>
      <c r="C109" s="176" t="s">
        <v>1420</v>
      </c>
      <c r="D109" s="175" t="s">
        <v>1421</v>
      </c>
      <c r="E109" s="175" t="str">
        <f>VLOOKUP(D109,'[3]ONS Clusters'!$B$3:$C$365,2,0)</f>
        <v>ONS5.9</v>
      </c>
      <c r="F109" s="177">
        <v>13.532269257460101</v>
      </c>
      <c r="G109" s="177">
        <v>4.1993206071542701</v>
      </c>
      <c r="H109" s="177">
        <v>23.701153593350998</v>
      </c>
      <c r="I109" s="177">
        <v>97.5</v>
      </c>
      <c r="J109" s="177">
        <v>720.5</v>
      </c>
      <c r="K109" s="176" t="s">
        <v>1208</v>
      </c>
      <c r="L109" s="176" t="s">
        <v>1209</v>
      </c>
      <c r="M109" s="176"/>
    </row>
    <row r="110" spans="1:13">
      <c r="A110" s="175" t="s">
        <v>1053</v>
      </c>
      <c r="B110" s="176" t="s">
        <v>1205</v>
      </c>
      <c r="C110" s="176" t="s">
        <v>1422</v>
      </c>
      <c r="D110" s="175" t="s">
        <v>1423</v>
      </c>
      <c r="E110" s="175" t="str">
        <f>VLOOKUP(D110,'[3]ONS Clusters'!$B$3:$C$365,2,0)</f>
        <v>ONS6.10</v>
      </c>
      <c r="F110" s="177">
        <v>18.508863399374299</v>
      </c>
      <c r="G110" s="177">
        <v>12.5179020117815</v>
      </c>
      <c r="H110" s="177">
        <v>24.818810634604802</v>
      </c>
      <c r="I110" s="177">
        <v>355</v>
      </c>
      <c r="J110" s="177">
        <v>1918</v>
      </c>
      <c r="K110" s="176" t="s">
        <v>1208</v>
      </c>
      <c r="L110" s="176" t="s">
        <v>1209</v>
      </c>
      <c r="M110" s="176"/>
    </row>
    <row r="111" spans="1:13">
      <c r="A111" s="175" t="s">
        <v>1053</v>
      </c>
      <c r="B111" s="176" t="s">
        <v>1205</v>
      </c>
      <c r="C111" s="176" t="s">
        <v>1424</v>
      </c>
      <c r="D111" s="175" t="s">
        <v>1425</v>
      </c>
      <c r="E111" s="175" t="str">
        <f>VLOOKUP(D111,'[3]ONS Clusters'!$B$3:$C$365,2,0)</f>
        <v>ONS5.9</v>
      </c>
      <c r="F111" s="177">
        <v>23.187108325872899</v>
      </c>
      <c r="G111" s="177">
        <v>12.027539933860099</v>
      </c>
      <c r="H111" s="177">
        <v>35.458331644607597</v>
      </c>
      <c r="I111" s="177">
        <v>129.5</v>
      </c>
      <c r="J111" s="177">
        <v>558.5</v>
      </c>
      <c r="K111" s="176" t="s">
        <v>1208</v>
      </c>
      <c r="L111" s="176" t="s">
        <v>1209</v>
      </c>
      <c r="M111" s="176"/>
    </row>
    <row r="112" spans="1:13">
      <c r="A112" s="175" t="s">
        <v>1053</v>
      </c>
      <c r="B112" s="176" t="s">
        <v>1205</v>
      </c>
      <c r="C112" s="176" t="s">
        <v>1426</v>
      </c>
      <c r="D112" s="175" t="s">
        <v>1427</v>
      </c>
      <c r="E112" s="175" t="str">
        <f>VLOOKUP(D112,'[3]ONS Clusters'!$B$3:$C$365,2,0)</f>
        <v>ONS5.7</v>
      </c>
      <c r="F112" s="177">
        <v>25.764192139738</v>
      </c>
      <c r="G112" s="177">
        <v>16.8303084704466</v>
      </c>
      <c r="H112" s="177">
        <v>35.381239950778003</v>
      </c>
      <c r="I112" s="177">
        <v>236</v>
      </c>
      <c r="J112" s="177">
        <v>916</v>
      </c>
      <c r="K112" s="176" t="s">
        <v>1208</v>
      </c>
      <c r="L112" s="176" t="s">
        <v>1209</v>
      </c>
      <c r="M112" s="176"/>
    </row>
    <row r="113" spans="1:13">
      <c r="A113" s="175" t="s">
        <v>1053</v>
      </c>
      <c r="B113" s="176" t="s">
        <v>1205</v>
      </c>
      <c r="C113" s="176" t="s">
        <v>1428</v>
      </c>
      <c r="D113" s="175" t="s">
        <v>1429</v>
      </c>
      <c r="E113" s="175" t="str">
        <f>VLOOKUP(D113,'[3]ONS Clusters'!$B$3:$C$365,2,0)</f>
        <v>ONS5.7</v>
      </c>
      <c r="F113" s="177">
        <v>14.7646679561573</v>
      </c>
      <c r="G113" s="177">
        <v>5.6870098892470198</v>
      </c>
      <c r="H113" s="177">
        <v>24.6220233204563</v>
      </c>
      <c r="I113" s="177">
        <v>114.5</v>
      </c>
      <c r="J113" s="177">
        <v>775.5</v>
      </c>
      <c r="K113" s="176" t="s">
        <v>1208</v>
      </c>
      <c r="L113" s="176" t="s">
        <v>1209</v>
      </c>
      <c r="M113" s="176"/>
    </row>
    <row r="114" spans="1:13">
      <c r="A114" s="175" t="s">
        <v>1053</v>
      </c>
      <c r="B114" s="176" t="s">
        <v>1205</v>
      </c>
      <c r="C114" s="176" t="s">
        <v>1430</v>
      </c>
      <c r="D114" s="175" t="s">
        <v>1431</v>
      </c>
      <c r="E114" s="175" t="str">
        <f>VLOOKUP(D114,'[3]ONS Clusters'!$B$3:$C$365,2,0)</f>
        <v>ONS5.7</v>
      </c>
      <c r="F114" s="177">
        <v>13.234344738540999</v>
      </c>
      <c r="G114" s="177">
        <v>4.2353840462169696</v>
      </c>
      <c r="H114" s="177">
        <v>23.0102133329464</v>
      </c>
      <c r="I114" s="177">
        <v>102.5</v>
      </c>
      <c r="J114" s="177">
        <v>774.5</v>
      </c>
      <c r="K114" s="176" t="s">
        <v>1208</v>
      </c>
      <c r="L114" s="176" t="s">
        <v>1209</v>
      </c>
      <c r="M114" s="176"/>
    </row>
    <row r="115" spans="1:13">
      <c r="A115" s="175" t="s">
        <v>1053</v>
      </c>
      <c r="B115" s="176" t="s">
        <v>1205</v>
      </c>
      <c r="C115" s="176" t="s">
        <v>1432</v>
      </c>
      <c r="D115" s="175" t="s">
        <v>1433</v>
      </c>
      <c r="E115" s="175" t="str">
        <f>VLOOKUP(D115,'[3]ONS Clusters'!$B$3:$C$365,2,0)</f>
        <v>ONS5.8</v>
      </c>
      <c r="F115" s="177">
        <v>17.959617428267801</v>
      </c>
      <c r="G115" s="177">
        <v>9.5279898802948608</v>
      </c>
      <c r="H115" s="177">
        <v>27.0403242041662</v>
      </c>
      <c r="I115" s="177">
        <v>169</v>
      </c>
      <c r="J115" s="177">
        <v>941</v>
      </c>
      <c r="K115" s="176" t="s">
        <v>1208</v>
      </c>
      <c r="L115" s="176" t="s">
        <v>1209</v>
      </c>
      <c r="M115" s="176"/>
    </row>
    <row r="116" spans="1:13">
      <c r="A116" s="175" t="s">
        <v>1053</v>
      </c>
      <c r="B116" s="176" t="s">
        <v>1205</v>
      </c>
      <c r="C116" s="176" t="s">
        <v>1434</v>
      </c>
      <c r="D116" s="175" t="s">
        <v>1435</v>
      </c>
      <c r="E116" s="175" t="str">
        <f>VLOOKUP(D116,'[3]ONS Clusters'!$B$3:$C$365,2,0)</f>
        <v>ONS5.7</v>
      </c>
      <c r="F116" s="177">
        <v>13.212927756654</v>
      </c>
      <c r="G116" s="177">
        <v>5.44714944102651</v>
      </c>
      <c r="H116" s="177">
        <v>21.550625874449299</v>
      </c>
      <c r="I116" s="177">
        <v>139</v>
      </c>
      <c r="J116" s="177">
        <v>1052</v>
      </c>
      <c r="K116" s="176" t="s">
        <v>1208</v>
      </c>
      <c r="L116" s="176" t="s">
        <v>1209</v>
      </c>
      <c r="M116" s="176"/>
    </row>
    <row r="117" spans="1:13">
      <c r="A117" s="175" t="s">
        <v>1053</v>
      </c>
      <c r="B117" s="176" t="s">
        <v>1205</v>
      </c>
      <c r="C117" s="176" t="s">
        <v>1436</v>
      </c>
      <c r="D117" s="175" t="s">
        <v>1437</v>
      </c>
      <c r="E117" s="175" t="str">
        <f>VLOOKUP(D117,'[3]ONS Clusters'!$B$3:$C$365,2,0)</f>
        <v>ONS5.7</v>
      </c>
      <c r="F117" s="177">
        <v>19.267299864314801</v>
      </c>
      <c r="G117" s="177">
        <v>9.7122401838962897</v>
      </c>
      <c r="H117" s="177">
        <v>29.6545289120101</v>
      </c>
      <c r="I117" s="177">
        <v>142</v>
      </c>
      <c r="J117" s="177">
        <v>737</v>
      </c>
      <c r="K117" s="176" t="s">
        <v>1208</v>
      </c>
      <c r="L117" s="176" t="s">
        <v>1209</v>
      </c>
      <c r="M117" s="176"/>
    </row>
    <row r="118" spans="1:13">
      <c r="A118" s="175" t="s">
        <v>1053</v>
      </c>
      <c r="B118" s="176" t="s">
        <v>1205</v>
      </c>
      <c r="C118" s="176" t="s">
        <v>1438</v>
      </c>
      <c r="D118" s="175" t="s">
        <v>1439</v>
      </c>
      <c r="E118" s="175" t="str">
        <f>VLOOKUP(D118,'[3]ONS Clusters'!$B$3:$C$365,2,0)</f>
        <v>ONS5.9</v>
      </c>
      <c r="F118" s="177">
        <v>19.696292987941</v>
      </c>
      <c r="G118" s="177">
        <v>11.862812681781101</v>
      </c>
      <c r="H118" s="177">
        <v>28.078332839814799</v>
      </c>
      <c r="I118" s="177">
        <v>220.5</v>
      </c>
      <c r="J118" s="177">
        <v>1119.5</v>
      </c>
      <c r="K118" s="176" t="s">
        <v>1208</v>
      </c>
      <c r="L118" s="176" t="s">
        <v>1209</v>
      </c>
      <c r="M118" s="176"/>
    </row>
    <row r="119" spans="1:13">
      <c r="A119" s="175" t="s">
        <v>1053</v>
      </c>
      <c r="B119" s="176" t="s">
        <v>1205</v>
      </c>
      <c r="C119" s="176" t="s">
        <v>1440</v>
      </c>
      <c r="D119" s="175" t="s">
        <v>1441</v>
      </c>
      <c r="E119" s="175" t="str">
        <f>VLOOKUP(D119,'[3]ONS Clusters'!$B$3:$C$365,2,0)</f>
        <v>ONS5.9</v>
      </c>
      <c r="F119" s="177">
        <v>21.439432336543302</v>
      </c>
      <c r="G119" s="177">
        <v>13.0283504994692</v>
      </c>
      <c r="H119" s="177">
        <v>30.4764305685514</v>
      </c>
      <c r="I119" s="177">
        <v>211.5</v>
      </c>
      <c r="J119" s="177">
        <v>986.5</v>
      </c>
      <c r="K119" s="176" t="s">
        <v>1208</v>
      </c>
      <c r="L119" s="176" t="s">
        <v>1209</v>
      </c>
      <c r="M119" s="176"/>
    </row>
    <row r="120" spans="1:13">
      <c r="A120" s="175" t="s">
        <v>1053</v>
      </c>
      <c r="B120" s="176" t="s">
        <v>1205</v>
      </c>
      <c r="C120" s="176" t="s">
        <v>1442</v>
      </c>
      <c r="D120" s="175" t="s">
        <v>1443</v>
      </c>
      <c r="E120" s="175" t="str">
        <f>VLOOKUP(D120,'[3]ONS Clusters'!$B$3:$C$365,2,0)</f>
        <v>ONS5.7</v>
      </c>
      <c r="F120" s="177">
        <v>12.7434613244296</v>
      </c>
      <c r="G120" s="177">
        <v>4.3889625549720996</v>
      </c>
      <c r="H120" s="177">
        <v>21.7665906462035</v>
      </c>
      <c r="I120" s="177">
        <v>114.5</v>
      </c>
      <c r="J120" s="177">
        <v>898.5</v>
      </c>
      <c r="K120" s="176" t="s">
        <v>1208</v>
      </c>
      <c r="L120" s="176" t="s">
        <v>1209</v>
      </c>
      <c r="M120" s="176"/>
    </row>
    <row r="121" spans="1:13">
      <c r="A121" s="175" t="s">
        <v>1053</v>
      </c>
      <c r="B121" s="176" t="s">
        <v>1205</v>
      </c>
      <c r="C121" s="176" t="s">
        <v>1444</v>
      </c>
      <c r="D121" s="175" t="s">
        <v>1445</v>
      </c>
      <c r="E121" s="175" t="str">
        <f>VLOOKUP(D121,'[3]ONS Clusters'!$B$3:$C$365,2,0)</f>
        <v>ONS5.7</v>
      </c>
      <c r="F121" s="177">
        <v>9.4303494494973705</v>
      </c>
      <c r="G121" s="177">
        <v>1.8184026931297801</v>
      </c>
      <c r="H121" s="177">
        <v>17.611365567485201</v>
      </c>
      <c r="I121" s="177">
        <v>98.5</v>
      </c>
      <c r="J121" s="177">
        <v>1044.5</v>
      </c>
      <c r="K121" s="176" t="s">
        <v>1208</v>
      </c>
      <c r="L121" s="176" t="s">
        <v>1209</v>
      </c>
      <c r="M121" s="176"/>
    </row>
    <row r="122" spans="1:13">
      <c r="A122" s="175" t="s">
        <v>1053</v>
      </c>
      <c r="B122" s="176" t="s">
        <v>1205</v>
      </c>
      <c r="C122" s="176" t="s">
        <v>1446</v>
      </c>
      <c r="D122" s="175" t="s">
        <v>1447</v>
      </c>
      <c r="E122" s="175" t="str">
        <f>VLOOKUP(D122,'[3]ONS Clusters'!$B$3:$C$365,2,0)</f>
        <v>ONS5.8</v>
      </c>
      <c r="F122" s="177">
        <v>19.833564493758701</v>
      </c>
      <c r="G122" s="177">
        <v>10.1454219736334</v>
      </c>
      <c r="H122" s="177">
        <v>30.3738541463605</v>
      </c>
      <c r="I122" s="177">
        <v>143</v>
      </c>
      <c r="J122" s="177">
        <v>721</v>
      </c>
      <c r="K122" s="176" t="s">
        <v>1208</v>
      </c>
      <c r="L122" s="176" t="s">
        <v>1209</v>
      </c>
      <c r="M122" s="176"/>
    </row>
    <row r="123" spans="1:13">
      <c r="A123" s="175" t="s">
        <v>1053</v>
      </c>
      <c r="B123" s="176" t="s">
        <v>1205</v>
      </c>
      <c r="C123" s="176" t="s">
        <v>1448</v>
      </c>
      <c r="D123" s="175" t="s">
        <v>1449</v>
      </c>
      <c r="E123" s="175" t="str">
        <f>VLOOKUP(D123,'[3]ONS Clusters'!$B$3:$C$365,2,0)</f>
        <v>ONS5.9</v>
      </c>
      <c r="F123" s="177">
        <v>6.8081343943412902</v>
      </c>
      <c r="G123" s="177">
        <v>-3.2344275733478902</v>
      </c>
      <c r="H123" s="177">
        <v>17.892937402368698</v>
      </c>
      <c r="I123" s="177">
        <v>38.5</v>
      </c>
      <c r="J123" s="177">
        <v>565.5</v>
      </c>
      <c r="K123" s="176" t="s">
        <v>1208</v>
      </c>
      <c r="L123" s="176" t="s">
        <v>1209</v>
      </c>
      <c r="M123" s="176"/>
    </row>
    <row r="124" spans="1:13">
      <c r="A124" s="175" t="s">
        <v>1053</v>
      </c>
      <c r="B124" s="176" t="s">
        <v>1205</v>
      </c>
      <c r="C124" s="176" t="s">
        <v>1450</v>
      </c>
      <c r="D124" s="175" t="s">
        <v>1451</v>
      </c>
      <c r="E124" s="175" t="str">
        <f>VLOOKUP(D124,'[3]ONS Clusters'!$B$3:$C$365,2,0)</f>
        <v>ONS7.12</v>
      </c>
      <c r="F124" s="177">
        <v>19.125214408233301</v>
      </c>
      <c r="G124" s="177">
        <v>11.4698726452141</v>
      </c>
      <c r="H124" s="177">
        <v>27.3062969487193</v>
      </c>
      <c r="I124" s="177">
        <v>223</v>
      </c>
      <c r="J124" s="177">
        <v>1166</v>
      </c>
      <c r="K124" s="176" t="s">
        <v>1208</v>
      </c>
      <c r="L124" s="176" t="s">
        <v>1209</v>
      </c>
      <c r="M124" s="176"/>
    </row>
    <row r="125" spans="1:13">
      <c r="A125" s="175" t="s">
        <v>1053</v>
      </c>
      <c r="B125" s="176" t="s">
        <v>1205</v>
      </c>
      <c r="C125" s="176" t="s">
        <v>1452</v>
      </c>
      <c r="D125" s="175" t="s">
        <v>1453</v>
      </c>
      <c r="E125" s="175" t="str">
        <f>VLOOKUP(D125,'[3]ONS Clusters'!$B$3:$C$365,2,0)</f>
        <v>ONS5.7</v>
      </c>
      <c r="F125" s="177">
        <v>17.849686847599202</v>
      </c>
      <c r="G125" s="177">
        <v>11.878834358574601</v>
      </c>
      <c r="H125" s="177">
        <v>24.139197281623701</v>
      </c>
      <c r="I125" s="177">
        <v>342</v>
      </c>
      <c r="J125" s="177">
        <v>1916</v>
      </c>
      <c r="K125" s="176" t="s">
        <v>1208</v>
      </c>
      <c r="L125" s="176" t="s">
        <v>1209</v>
      </c>
      <c r="M125" s="176"/>
    </row>
    <row r="126" spans="1:13">
      <c r="A126" s="175" t="s">
        <v>1053</v>
      </c>
      <c r="B126" s="176" t="s">
        <v>1205</v>
      </c>
      <c r="C126" s="176" t="s">
        <v>1454</v>
      </c>
      <c r="D126" s="175" t="s">
        <v>1455</v>
      </c>
      <c r="E126" s="175" t="str">
        <f>VLOOKUP(D126,'[3]ONS Clusters'!$B$3:$C$365,2,0)</f>
        <v>ONS5.8</v>
      </c>
      <c r="F126" s="177">
        <v>16.981132075471699</v>
      </c>
      <c r="G126" s="177">
        <v>6.6584154953230001</v>
      </c>
      <c r="H126" s="177">
        <v>28.302911665315602</v>
      </c>
      <c r="I126" s="177">
        <v>103.5</v>
      </c>
      <c r="J126" s="177">
        <v>609.5</v>
      </c>
      <c r="K126" s="176" t="s">
        <v>1208</v>
      </c>
      <c r="L126" s="176" t="s">
        <v>1209</v>
      </c>
      <c r="M126" s="176"/>
    </row>
    <row r="127" spans="1:13">
      <c r="A127" s="175" t="s">
        <v>1053</v>
      </c>
      <c r="B127" s="176" t="s">
        <v>1205</v>
      </c>
      <c r="C127" s="176" t="s">
        <v>1456</v>
      </c>
      <c r="D127" s="175" t="s">
        <v>1457</v>
      </c>
      <c r="E127" s="175" t="str">
        <f>VLOOKUP(D127,'[3]ONS Clusters'!$B$3:$C$365,2,0)</f>
        <v>ONS5.9</v>
      </c>
      <c r="F127" s="177">
        <v>18.077553249590402</v>
      </c>
      <c r="G127" s="177">
        <v>9.5277224554856303</v>
      </c>
      <c r="H127" s="177">
        <v>27.294791390155201</v>
      </c>
      <c r="I127" s="177">
        <v>165.5</v>
      </c>
      <c r="J127" s="177">
        <v>915.5</v>
      </c>
      <c r="K127" s="176" t="s">
        <v>1208</v>
      </c>
      <c r="L127" s="176" t="s">
        <v>1209</v>
      </c>
      <c r="M127" s="176"/>
    </row>
    <row r="128" spans="1:13">
      <c r="A128" s="175" t="s">
        <v>1053</v>
      </c>
      <c r="B128" s="176" t="s">
        <v>1205</v>
      </c>
      <c r="C128" s="176" t="s">
        <v>1458</v>
      </c>
      <c r="D128" s="175" t="s">
        <v>1459</v>
      </c>
      <c r="E128" s="175" t="str">
        <f>VLOOKUP(D128,'[3]ONS Clusters'!$B$3:$C$365,2,0)</f>
        <v>ONS5.9</v>
      </c>
      <c r="F128" s="177">
        <v>19.846069268829002</v>
      </c>
      <c r="G128" s="177">
        <v>11.179640357265001</v>
      </c>
      <c r="H128" s="177">
        <v>29.188044439023201</v>
      </c>
      <c r="I128" s="177">
        <v>180.5</v>
      </c>
      <c r="J128" s="177">
        <v>909.5</v>
      </c>
      <c r="K128" s="176" t="s">
        <v>1208</v>
      </c>
      <c r="L128" s="176" t="s">
        <v>1209</v>
      </c>
      <c r="M128" s="176"/>
    </row>
    <row r="129" spans="1:13">
      <c r="A129" s="175" t="s">
        <v>1053</v>
      </c>
      <c r="B129" s="176" t="s">
        <v>1205</v>
      </c>
      <c r="C129" s="176" t="s">
        <v>1460</v>
      </c>
      <c r="D129" s="175" t="s">
        <v>1461</v>
      </c>
      <c r="E129" s="175" t="str">
        <f>VLOOKUP(D129,'[3]ONS Clusters'!$B$3:$C$365,2,0)</f>
        <v>ONS5.8</v>
      </c>
      <c r="F129" s="177">
        <v>19.018404907975501</v>
      </c>
      <c r="G129" s="177">
        <v>8.9010888229190908</v>
      </c>
      <c r="H129" s="177">
        <v>30.0756572771528</v>
      </c>
      <c r="I129" s="177">
        <v>124</v>
      </c>
      <c r="J129" s="177">
        <v>652</v>
      </c>
      <c r="K129" s="176" t="s">
        <v>1208</v>
      </c>
      <c r="L129" s="176" t="s">
        <v>1209</v>
      </c>
      <c r="M129" s="176"/>
    </row>
    <row r="130" spans="1:13">
      <c r="A130" s="175" t="s">
        <v>1053</v>
      </c>
      <c r="B130" s="176" t="s">
        <v>1205</v>
      </c>
      <c r="C130" s="176" t="s">
        <v>1462</v>
      </c>
      <c r="D130" s="175" t="s">
        <v>1463</v>
      </c>
      <c r="E130" s="175" t="str">
        <f>VLOOKUP(D130,'[3]ONS Clusters'!$B$3:$C$365,2,0)</f>
        <v>ONS5.9</v>
      </c>
      <c r="F130" s="177">
        <v>13.588208198986701</v>
      </c>
      <c r="G130" s="177">
        <v>5.9214445720606497</v>
      </c>
      <c r="H130" s="177">
        <v>21.8099044436524</v>
      </c>
      <c r="I130" s="177">
        <v>147.5</v>
      </c>
      <c r="J130" s="177">
        <v>1085.5</v>
      </c>
      <c r="K130" s="176" t="s">
        <v>1208</v>
      </c>
      <c r="L130" s="176" t="s">
        <v>1209</v>
      </c>
      <c r="M130" s="176"/>
    </row>
    <row r="131" spans="1:13">
      <c r="A131" s="175" t="s">
        <v>1053</v>
      </c>
      <c r="B131" s="176" t="s">
        <v>1205</v>
      </c>
      <c r="C131" s="176" t="s">
        <v>1464</v>
      </c>
      <c r="D131" s="175" t="s">
        <v>1465</v>
      </c>
      <c r="E131" s="175" t="str">
        <f>VLOOKUP(D131,'[3]ONS Clusters'!$B$3:$C$365,2,0)</f>
        <v>ONS5.9</v>
      </c>
      <c r="F131" s="177">
        <v>21.486068111455101</v>
      </c>
      <c r="G131" s="177">
        <v>12.221840925647101</v>
      </c>
      <c r="H131" s="177">
        <v>31.5150831909774</v>
      </c>
      <c r="I131" s="177">
        <v>173.5</v>
      </c>
      <c r="J131" s="177">
        <v>807.5</v>
      </c>
      <c r="K131" s="176" t="s">
        <v>1208</v>
      </c>
      <c r="L131" s="176" t="s">
        <v>1209</v>
      </c>
      <c r="M131" s="176"/>
    </row>
    <row r="132" spans="1:13">
      <c r="A132" s="175" t="s">
        <v>1053</v>
      </c>
      <c r="B132" s="176" t="s">
        <v>1205</v>
      </c>
      <c r="C132" s="176" t="s">
        <v>1466</v>
      </c>
      <c r="D132" s="175" t="s">
        <v>1467</v>
      </c>
      <c r="E132" s="175" t="str">
        <f>VLOOKUP(D132,'[3]ONS Clusters'!$B$3:$C$365,2,0)</f>
        <v>ONS5.9</v>
      </c>
      <c r="F132" s="177">
        <v>14.933675652546</v>
      </c>
      <c r="G132" s="177">
        <v>7.4743116903074602</v>
      </c>
      <c r="H132" s="177">
        <v>22.910764360782199</v>
      </c>
      <c r="I132" s="177">
        <v>174.5</v>
      </c>
      <c r="J132" s="177">
        <v>1168.5</v>
      </c>
      <c r="K132" s="176" t="s">
        <v>1208</v>
      </c>
      <c r="L132" s="176" t="s">
        <v>1209</v>
      </c>
      <c r="M132" s="176"/>
    </row>
    <row r="133" spans="1:13">
      <c r="A133" s="175" t="s">
        <v>1053</v>
      </c>
      <c r="B133" s="176" t="s">
        <v>1205</v>
      </c>
      <c r="C133" s="176" t="s">
        <v>1468</v>
      </c>
      <c r="D133" s="175" t="s">
        <v>1469</v>
      </c>
      <c r="E133" s="175" t="str">
        <f>VLOOKUP(D133,'[3]ONS Clusters'!$B$3:$C$365,2,0)</f>
        <v>ONS5.9</v>
      </c>
      <c r="F133" s="177">
        <v>13.494318181818199</v>
      </c>
      <c r="G133" s="177">
        <v>4.05952838934029</v>
      </c>
      <c r="H133" s="177">
        <v>23.7845342846595</v>
      </c>
      <c r="I133" s="177">
        <v>95</v>
      </c>
      <c r="J133" s="177">
        <v>704</v>
      </c>
      <c r="K133" s="176" t="s">
        <v>1208</v>
      </c>
      <c r="L133" s="176" t="s">
        <v>1209</v>
      </c>
      <c r="M133" s="176"/>
    </row>
    <row r="134" spans="1:13">
      <c r="A134" s="175" t="s">
        <v>1053</v>
      </c>
      <c r="B134" s="176" t="s">
        <v>1205</v>
      </c>
      <c r="C134" s="176" t="s">
        <v>1470</v>
      </c>
      <c r="D134" s="175" t="s">
        <v>1471</v>
      </c>
      <c r="E134" s="175" t="str">
        <f>VLOOKUP(D134,'[3]ONS Clusters'!$B$3:$C$365,2,0)</f>
        <v>ONS1.3</v>
      </c>
      <c r="F134" s="177">
        <v>28.855721393034798</v>
      </c>
      <c r="G134" s="177">
        <v>17.748886429777301</v>
      </c>
      <c r="H134" s="177">
        <v>41.010224717679499</v>
      </c>
      <c r="I134" s="177">
        <v>174</v>
      </c>
      <c r="J134" s="177">
        <v>603</v>
      </c>
      <c r="K134" s="176" t="s">
        <v>1208</v>
      </c>
      <c r="L134" s="176" t="s">
        <v>1209</v>
      </c>
      <c r="M134" s="176"/>
    </row>
    <row r="135" spans="1:13">
      <c r="A135" s="175" t="s">
        <v>1053</v>
      </c>
      <c r="B135" s="176" t="s">
        <v>1205</v>
      </c>
      <c r="C135" s="176" t="s">
        <v>1472</v>
      </c>
      <c r="D135" s="175" t="s">
        <v>1473</v>
      </c>
      <c r="E135" s="175" t="str">
        <f>VLOOKUP(D135,'[3]ONS Clusters'!$B$3:$C$365,2,0)</f>
        <v>ONS5.7</v>
      </c>
      <c r="F135" s="177">
        <v>15.862068965517301</v>
      </c>
      <c r="G135" s="177">
        <v>7.21486922029331</v>
      </c>
      <c r="H135" s="177">
        <v>25.206691222913101</v>
      </c>
      <c r="I135" s="177">
        <v>138</v>
      </c>
      <c r="J135" s="177">
        <v>870</v>
      </c>
      <c r="K135" s="176" t="s">
        <v>1208</v>
      </c>
      <c r="L135" s="176" t="s">
        <v>1209</v>
      </c>
      <c r="M135" s="176"/>
    </row>
    <row r="136" spans="1:13">
      <c r="A136" s="175" t="s">
        <v>1053</v>
      </c>
      <c r="B136" s="176" t="s">
        <v>1205</v>
      </c>
      <c r="C136" s="176" t="s">
        <v>1474</v>
      </c>
      <c r="D136" s="175" t="s">
        <v>1475</v>
      </c>
      <c r="E136" s="175" t="str">
        <f>VLOOKUP(D136,'[3]ONS Clusters'!$B$3:$C$365,2,0)</f>
        <v>ONS5.7</v>
      </c>
      <c r="F136" s="177">
        <v>14.475990185769399</v>
      </c>
      <c r="G136" s="177">
        <v>7.7219774178360199</v>
      </c>
      <c r="H136" s="177">
        <v>21.653469822422199</v>
      </c>
      <c r="I136" s="177">
        <v>206.5</v>
      </c>
      <c r="J136" s="177">
        <v>1426.5</v>
      </c>
      <c r="K136" s="176" t="s">
        <v>1208</v>
      </c>
      <c r="L136" s="176" t="s">
        <v>1209</v>
      </c>
      <c r="M136" s="176"/>
    </row>
    <row r="137" spans="1:13">
      <c r="A137" s="175" t="s">
        <v>1053</v>
      </c>
      <c r="B137" s="176" t="s">
        <v>1205</v>
      </c>
      <c r="C137" s="176" t="s">
        <v>1476</v>
      </c>
      <c r="D137" s="175" t="s">
        <v>1477</v>
      </c>
      <c r="E137" s="175" t="str">
        <f>VLOOKUP(D137,'[3]ONS Clusters'!$B$3:$C$365,2,0)</f>
        <v>ONS5.8</v>
      </c>
      <c r="F137" s="177">
        <v>15.092024539877301</v>
      </c>
      <c r="G137" s="177">
        <v>6.2105764602421702</v>
      </c>
      <c r="H137" s="177">
        <v>24.716149315376001</v>
      </c>
      <c r="I137" s="177">
        <v>123</v>
      </c>
      <c r="J137" s="177">
        <v>815</v>
      </c>
      <c r="K137" s="176" t="s">
        <v>1208</v>
      </c>
      <c r="L137" s="176" t="s">
        <v>1209</v>
      </c>
      <c r="M137" s="176"/>
    </row>
    <row r="138" spans="1:13">
      <c r="A138" s="175" t="s">
        <v>1053</v>
      </c>
      <c r="B138" s="176" t="s">
        <v>1205</v>
      </c>
      <c r="C138" s="176" t="s">
        <v>1478</v>
      </c>
      <c r="D138" s="175" t="s">
        <v>1479</v>
      </c>
      <c r="E138" s="175" t="str">
        <f>VLOOKUP(D138,'[3]ONS Clusters'!$B$3:$C$365,2,0)</f>
        <v>ONS6.10</v>
      </c>
      <c r="F138" s="177">
        <v>15.0281507145951</v>
      </c>
      <c r="G138" s="177">
        <v>7.5209388484957396</v>
      </c>
      <c r="H138" s="177">
        <v>23.0595230893923</v>
      </c>
      <c r="I138" s="177">
        <v>173.5</v>
      </c>
      <c r="J138" s="177">
        <v>1154.5</v>
      </c>
      <c r="K138" s="176" t="s">
        <v>1208</v>
      </c>
      <c r="L138" s="176" t="s">
        <v>1209</v>
      </c>
      <c r="M138" s="176"/>
    </row>
    <row r="139" spans="1:13">
      <c r="A139" s="175" t="s">
        <v>1053</v>
      </c>
      <c r="B139" s="176" t="s">
        <v>1205</v>
      </c>
      <c r="C139" s="176" t="s">
        <v>1480</v>
      </c>
      <c r="D139" s="175" t="s">
        <v>1481</v>
      </c>
      <c r="E139" s="175" t="str">
        <f>VLOOKUP(D139,'[3]ONS Clusters'!$B$3:$C$365,2,0)</f>
        <v>ONS5.8</v>
      </c>
      <c r="F139" s="177">
        <v>20.771704180064301</v>
      </c>
      <c r="G139" s="177">
        <v>11.376504554348299</v>
      </c>
      <c r="H139" s="177">
        <v>30.9594387875545</v>
      </c>
      <c r="I139" s="177">
        <v>161.5</v>
      </c>
      <c r="J139" s="177">
        <v>777.5</v>
      </c>
      <c r="K139" s="176" t="s">
        <v>1208</v>
      </c>
      <c r="L139" s="176" t="s">
        <v>1209</v>
      </c>
      <c r="M139" s="176"/>
    </row>
    <row r="140" spans="1:13">
      <c r="A140" s="175" t="s">
        <v>1053</v>
      </c>
      <c r="B140" s="176" t="s">
        <v>1205</v>
      </c>
      <c r="C140" s="176" t="s">
        <v>1482</v>
      </c>
      <c r="D140" s="175" t="s">
        <v>1483</v>
      </c>
      <c r="E140" s="175" t="str">
        <f>VLOOKUP(D140,'[3]ONS Clusters'!$B$3:$C$365,2,0)</f>
        <v>ONS5.7</v>
      </c>
      <c r="F140" s="177">
        <v>9.3465045592705103</v>
      </c>
      <c r="G140" s="177">
        <v>2.5419778229116798</v>
      </c>
      <c r="H140" s="177">
        <v>16.602569144702102</v>
      </c>
      <c r="I140" s="177">
        <v>123</v>
      </c>
      <c r="J140" s="177">
        <v>1316</v>
      </c>
      <c r="K140" s="176" t="s">
        <v>1208</v>
      </c>
      <c r="L140" s="176" t="s">
        <v>1209</v>
      </c>
      <c r="M140" s="176"/>
    </row>
    <row r="141" spans="1:13">
      <c r="A141" s="175" t="s">
        <v>1053</v>
      </c>
      <c r="B141" s="176" t="s">
        <v>1205</v>
      </c>
      <c r="C141" s="176" t="s">
        <v>1484</v>
      </c>
      <c r="D141" s="175" t="s">
        <v>1485</v>
      </c>
      <c r="E141" s="175" t="str">
        <f>VLOOKUP(D141,'[3]ONS Clusters'!$B$3:$C$365,2,0)</f>
        <v>ONS5.9</v>
      </c>
      <c r="F141" s="177">
        <v>17.060085836909899</v>
      </c>
      <c r="G141" s="177">
        <v>8.6344180683545204</v>
      </c>
      <c r="H141" s="177">
        <v>26.139247025031398</v>
      </c>
      <c r="I141" s="177">
        <v>159</v>
      </c>
      <c r="J141" s="177">
        <v>932</v>
      </c>
      <c r="K141" s="176" t="s">
        <v>1208</v>
      </c>
      <c r="L141" s="176" t="s">
        <v>1209</v>
      </c>
      <c r="M141" s="176"/>
    </row>
    <row r="142" spans="1:13">
      <c r="A142" s="175" t="s">
        <v>1053</v>
      </c>
      <c r="B142" s="176" t="s">
        <v>1205</v>
      </c>
      <c r="C142" s="176" t="s">
        <v>1486</v>
      </c>
      <c r="D142" s="175" t="s">
        <v>1487</v>
      </c>
      <c r="E142" s="175" t="str">
        <f>VLOOKUP(D142,'[3]ONS Clusters'!$B$3:$C$365,2,0)</f>
        <v>ONS6.10</v>
      </c>
      <c r="F142" s="177">
        <v>19.316081330868801</v>
      </c>
      <c r="G142" s="177">
        <v>11.3702919919281</v>
      </c>
      <c r="H142" s="177">
        <v>27.8287684222495</v>
      </c>
      <c r="I142" s="177">
        <v>209</v>
      </c>
      <c r="J142" s="177">
        <v>1082</v>
      </c>
      <c r="K142" s="176" t="s">
        <v>1208</v>
      </c>
      <c r="L142" s="176" t="s">
        <v>1209</v>
      </c>
      <c r="M142" s="176"/>
    </row>
    <row r="143" spans="1:13">
      <c r="A143" s="175" t="s">
        <v>1053</v>
      </c>
      <c r="B143" s="176" t="s">
        <v>1205</v>
      </c>
      <c r="C143" s="176" t="s">
        <v>1488</v>
      </c>
      <c r="D143" s="175" t="s">
        <v>1489</v>
      </c>
      <c r="E143" s="175" t="str">
        <f>VLOOKUP(D143,'[3]ONS Clusters'!$B$3:$C$365,2,0)</f>
        <v>ONS7.12</v>
      </c>
      <c r="F143" s="177">
        <v>17.673378076062601</v>
      </c>
      <c r="G143" s="177">
        <v>9.9257044007059303</v>
      </c>
      <c r="H143" s="177">
        <v>25.9671155470263</v>
      </c>
      <c r="I143" s="177">
        <v>197.5</v>
      </c>
      <c r="J143" s="177">
        <v>1117.5</v>
      </c>
      <c r="K143" s="176" t="s">
        <v>1208</v>
      </c>
      <c r="L143" s="176" t="s">
        <v>1209</v>
      </c>
      <c r="M143" s="176"/>
    </row>
    <row r="144" spans="1:13">
      <c r="A144" s="175" t="s">
        <v>1053</v>
      </c>
      <c r="B144" s="176" t="s">
        <v>1205</v>
      </c>
      <c r="C144" s="176" t="s">
        <v>1490</v>
      </c>
      <c r="D144" s="175" t="s">
        <v>1491</v>
      </c>
      <c r="E144" s="175" t="str">
        <f>VLOOKUP(D144,'[3]ONS Clusters'!$B$3:$C$365,2,0)</f>
        <v>ONS6.10</v>
      </c>
      <c r="F144" s="177">
        <v>16.370558375634499</v>
      </c>
      <c r="G144" s="177">
        <v>9.8618573832590908</v>
      </c>
      <c r="H144" s="177">
        <v>23.2648635223286</v>
      </c>
      <c r="I144" s="177">
        <v>258</v>
      </c>
      <c r="J144" s="177">
        <v>1576</v>
      </c>
      <c r="K144" s="176" t="s">
        <v>1208</v>
      </c>
      <c r="L144" s="176" t="s">
        <v>1209</v>
      </c>
      <c r="M144" s="176"/>
    </row>
    <row r="145" spans="1:13">
      <c r="A145" s="175" t="s">
        <v>1053</v>
      </c>
      <c r="B145" s="176" t="s">
        <v>1205</v>
      </c>
      <c r="C145" s="176" t="s">
        <v>1492</v>
      </c>
      <c r="D145" s="175" t="s">
        <v>1493</v>
      </c>
      <c r="E145" s="175" t="str">
        <f>VLOOKUP(D145,'[3]ONS Clusters'!$B$3:$C$365,2,0)</f>
        <v>ONS5.9</v>
      </c>
      <c r="F145" s="177">
        <v>11.441144114411401</v>
      </c>
      <c r="G145" s="177">
        <v>3.19970622000432</v>
      </c>
      <c r="H145" s="177">
        <v>20.340736000289901</v>
      </c>
      <c r="I145" s="177">
        <v>104</v>
      </c>
      <c r="J145" s="177">
        <v>909</v>
      </c>
      <c r="K145" s="176" t="s">
        <v>1208</v>
      </c>
      <c r="L145" s="176" t="s">
        <v>1209</v>
      </c>
      <c r="M145" s="176"/>
    </row>
    <row r="146" spans="1:13">
      <c r="A146" s="175" t="s">
        <v>1053</v>
      </c>
      <c r="B146" s="176" t="s">
        <v>1205</v>
      </c>
      <c r="C146" s="176" t="s">
        <v>1494</v>
      </c>
      <c r="D146" s="175" t="s">
        <v>1495</v>
      </c>
      <c r="E146" s="175" t="str">
        <f>VLOOKUP(D146,'[3]ONS Clusters'!$B$3:$C$365,2,0)</f>
        <v>ONS5.9</v>
      </c>
      <c r="F146" s="177">
        <v>27.5675675675676</v>
      </c>
      <c r="G146" s="177">
        <v>18.118734907092499</v>
      </c>
      <c r="H146" s="177">
        <v>37.772253554069898</v>
      </c>
      <c r="I146" s="177">
        <v>229.5</v>
      </c>
      <c r="J146" s="177">
        <v>832.5</v>
      </c>
      <c r="K146" s="176" t="s">
        <v>1208</v>
      </c>
      <c r="L146" s="176" t="s">
        <v>1209</v>
      </c>
      <c r="M146" s="176"/>
    </row>
    <row r="147" spans="1:13">
      <c r="A147" s="175" t="s">
        <v>1053</v>
      </c>
      <c r="B147" s="176" t="s">
        <v>1205</v>
      </c>
      <c r="C147" s="176" t="s">
        <v>1496</v>
      </c>
      <c r="D147" s="175" t="s">
        <v>1497</v>
      </c>
      <c r="E147" s="175" t="str">
        <f>VLOOKUP(D147,'[3]ONS Clusters'!$B$3:$C$365,2,0)</f>
        <v>ONS1.2</v>
      </c>
      <c r="F147" s="177">
        <v>10.910118711136199</v>
      </c>
      <c r="G147" s="177">
        <v>2.58724497600342</v>
      </c>
      <c r="H147" s="177">
        <v>19.908224803148901</v>
      </c>
      <c r="I147" s="177">
        <v>96.5</v>
      </c>
      <c r="J147" s="177">
        <v>884.5</v>
      </c>
      <c r="K147" s="176" t="s">
        <v>1208</v>
      </c>
      <c r="L147" s="176" t="s">
        <v>1209</v>
      </c>
      <c r="M147" s="176"/>
    </row>
    <row r="148" spans="1:13">
      <c r="A148" s="175" t="s">
        <v>1053</v>
      </c>
      <c r="B148" s="176" t="s">
        <v>1205</v>
      </c>
      <c r="C148" s="176" t="s">
        <v>1498</v>
      </c>
      <c r="D148" s="175" t="s">
        <v>1499</v>
      </c>
      <c r="E148" s="175" t="str">
        <f>VLOOKUP(D148,'[3]ONS Clusters'!$B$3:$C$365,2,0)</f>
        <v>ONS5.7</v>
      </c>
      <c r="F148" s="177">
        <v>19.775910364145702</v>
      </c>
      <c r="G148" s="177">
        <v>11.034017096999801</v>
      </c>
      <c r="H148" s="177">
        <v>29.206067461532001</v>
      </c>
      <c r="I148" s="177">
        <v>176.5</v>
      </c>
      <c r="J148" s="177">
        <v>892.5</v>
      </c>
      <c r="K148" s="176" t="s">
        <v>1208</v>
      </c>
      <c r="L148" s="176" t="s">
        <v>1209</v>
      </c>
      <c r="M148" s="176"/>
    </row>
    <row r="149" spans="1:13">
      <c r="A149" s="175" t="s">
        <v>1053</v>
      </c>
      <c r="B149" s="176" t="s">
        <v>1205</v>
      </c>
      <c r="C149" s="176" t="s">
        <v>1500</v>
      </c>
      <c r="D149" s="175" t="s">
        <v>1501</v>
      </c>
      <c r="E149" s="175" t="str">
        <f>VLOOKUP(D149,'[3]ONS Clusters'!$B$3:$C$365,2,0)</f>
        <v>ONS6.10</v>
      </c>
      <c r="F149" s="177">
        <v>19.5991091314031</v>
      </c>
      <c r="G149" s="177">
        <v>10.8920129981214</v>
      </c>
      <c r="H149" s="177">
        <v>28.989875089268999</v>
      </c>
      <c r="I149" s="177">
        <v>176</v>
      </c>
      <c r="J149" s="177">
        <v>898</v>
      </c>
      <c r="K149" s="176" t="s">
        <v>1208</v>
      </c>
      <c r="L149" s="176" t="s">
        <v>1209</v>
      </c>
      <c r="M149" s="176"/>
    </row>
    <row r="150" spans="1:13">
      <c r="A150" s="175" t="s">
        <v>1053</v>
      </c>
      <c r="B150" s="176" t="s">
        <v>1205</v>
      </c>
      <c r="C150" s="176" t="s">
        <v>1502</v>
      </c>
      <c r="D150" s="175" t="s">
        <v>1503</v>
      </c>
      <c r="E150" s="175" t="str">
        <f>VLOOKUP(D150,'[3]ONS Clusters'!$B$3:$C$365,2,0)</f>
        <v>ONS1.2</v>
      </c>
      <c r="F150" s="177">
        <v>12.541037426132601</v>
      </c>
      <c r="G150" s="177">
        <v>3.5073468482708301</v>
      </c>
      <c r="H150" s="177">
        <v>22.3631509318488</v>
      </c>
      <c r="I150" s="177">
        <v>95.5</v>
      </c>
      <c r="J150" s="177">
        <v>761.5</v>
      </c>
      <c r="K150" s="176" t="s">
        <v>1208</v>
      </c>
      <c r="L150" s="176" t="s">
        <v>1209</v>
      </c>
      <c r="M150" s="176"/>
    </row>
    <row r="151" spans="1:13">
      <c r="A151" s="175" t="s">
        <v>1053</v>
      </c>
      <c r="B151" s="176" t="s">
        <v>1205</v>
      </c>
      <c r="C151" s="176" t="s">
        <v>1504</v>
      </c>
      <c r="D151" s="175" t="s">
        <v>1505</v>
      </c>
      <c r="E151" s="175" t="str">
        <f>VLOOKUP(D151,'[3]ONS Clusters'!$B$3:$C$365,2,0)</f>
        <v>ONS1.1</v>
      </c>
      <c r="F151" s="177">
        <v>14.160902803057899</v>
      </c>
      <c r="G151" s="177">
        <v>7.2949067817492903</v>
      </c>
      <c r="H151" s="177">
        <v>21.466266384100901</v>
      </c>
      <c r="I151" s="177">
        <v>194.5</v>
      </c>
      <c r="J151" s="177">
        <v>1373.5</v>
      </c>
      <c r="K151" s="176" t="s">
        <v>1208</v>
      </c>
      <c r="L151" s="176" t="s">
        <v>1209</v>
      </c>
      <c r="M151" s="176"/>
    </row>
    <row r="152" spans="1:13">
      <c r="A152" s="175" t="s">
        <v>1053</v>
      </c>
      <c r="B152" s="176" t="s">
        <v>1205</v>
      </c>
      <c r="C152" s="176" t="s">
        <v>1506</v>
      </c>
      <c r="D152" s="175" t="s">
        <v>1507</v>
      </c>
      <c r="E152" s="175" t="str">
        <f>VLOOKUP(D152,'[3]ONS Clusters'!$B$3:$C$365,2,0)</f>
        <v>ONS1.2</v>
      </c>
      <c r="F152" s="177">
        <v>6.0815047021943496</v>
      </c>
      <c r="G152" s="177">
        <v>-2.4012079777398299</v>
      </c>
      <c r="H152" s="177">
        <v>15.3014848515241</v>
      </c>
      <c r="I152" s="177">
        <v>48.5</v>
      </c>
      <c r="J152" s="177">
        <v>797.5</v>
      </c>
      <c r="K152" s="176" t="s">
        <v>1208</v>
      </c>
      <c r="L152" s="176" t="s">
        <v>1209</v>
      </c>
      <c r="M152" s="176"/>
    </row>
    <row r="153" spans="1:13">
      <c r="A153" s="175" t="s">
        <v>1053</v>
      </c>
      <c r="B153" s="176" t="s">
        <v>1205</v>
      </c>
      <c r="C153" s="176" t="s">
        <v>1508</v>
      </c>
      <c r="D153" s="175" t="s">
        <v>196</v>
      </c>
      <c r="E153" s="175" t="str">
        <f>VLOOKUP(D153,'[3]ONS Clusters'!$B$3:$C$365,2,0)</f>
        <v>ONS1.2</v>
      </c>
      <c r="F153" s="177">
        <v>16.304347826087</v>
      </c>
      <c r="G153" s="177">
        <v>8.5742224205106492</v>
      </c>
      <c r="H153" s="177">
        <v>24.5848325844985</v>
      </c>
      <c r="I153" s="177">
        <v>180</v>
      </c>
      <c r="J153" s="177">
        <v>1104</v>
      </c>
      <c r="K153" s="176" t="s">
        <v>1208</v>
      </c>
      <c r="L153" s="176" t="s">
        <v>1209</v>
      </c>
      <c r="M153" s="176"/>
    </row>
    <row r="154" spans="1:13">
      <c r="A154" s="175" t="s">
        <v>1053</v>
      </c>
      <c r="B154" s="176" t="s">
        <v>1205</v>
      </c>
      <c r="C154" s="176" t="s">
        <v>1509</v>
      </c>
      <c r="D154" s="175" t="s">
        <v>1510</v>
      </c>
      <c r="E154" s="175" t="str">
        <f>VLOOKUP(D154,'[3]ONS Clusters'!$B$3:$C$365,2,0)</f>
        <v>ONS5.7</v>
      </c>
      <c r="F154" s="177">
        <v>14.468864468864499</v>
      </c>
      <c r="G154" s="177">
        <v>3.7545289258881001</v>
      </c>
      <c r="H154" s="177">
        <v>26.2896286884096</v>
      </c>
      <c r="I154" s="177">
        <v>79</v>
      </c>
      <c r="J154" s="177">
        <v>546</v>
      </c>
      <c r="K154" s="176" t="s">
        <v>1208</v>
      </c>
      <c r="L154" s="176" t="s">
        <v>1209</v>
      </c>
      <c r="M154" s="176"/>
    </row>
    <row r="155" spans="1:13">
      <c r="A155" s="175" t="s">
        <v>1053</v>
      </c>
      <c r="B155" s="176" t="s">
        <v>1205</v>
      </c>
      <c r="C155" s="176" t="s">
        <v>1511</v>
      </c>
      <c r="D155" s="175" t="s">
        <v>1512</v>
      </c>
      <c r="E155" s="175" t="str">
        <f>VLOOKUP(D155,'[3]ONS Clusters'!$B$3:$C$365,2,0)</f>
        <v>ONS7.12</v>
      </c>
      <c r="F155" s="177">
        <v>6.7837190742218603</v>
      </c>
      <c r="G155" s="177">
        <v>-2.7793924185179599</v>
      </c>
      <c r="H155" s="177">
        <v>17.287506661234399</v>
      </c>
      <c r="I155" s="177">
        <v>42.5</v>
      </c>
      <c r="J155" s="177">
        <v>626.5</v>
      </c>
      <c r="K155" s="176" t="s">
        <v>1208</v>
      </c>
      <c r="L155" s="176" t="s">
        <v>1209</v>
      </c>
      <c r="M155" s="176"/>
    </row>
    <row r="156" spans="1:13">
      <c r="A156" s="175" t="s">
        <v>1053</v>
      </c>
      <c r="B156" s="176" t="s">
        <v>1205</v>
      </c>
      <c r="C156" s="176" t="s">
        <v>1513</v>
      </c>
      <c r="D156" s="175" t="s">
        <v>1514</v>
      </c>
      <c r="E156" s="175" t="str">
        <f>VLOOKUP(D156,'[3]ONS Clusters'!$B$3:$C$365,2,0)</f>
        <v>ONS5.7</v>
      </c>
      <c r="F156" s="177">
        <v>22.0779220779221</v>
      </c>
      <c r="G156" s="177">
        <v>13.185095641597499</v>
      </c>
      <c r="H156" s="177">
        <v>31.669447946166599</v>
      </c>
      <c r="I156" s="177">
        <v>195.5</v>
      </c>
      <c r="J156" s="177">
        <v>885.5</v>
      </c>
      <c r="K156" s="176" t="s">
        <v>1208</v>
      </c>
      <c r="L156" s="176" t="s">
        <v>1209</v>
      </c>
      <c r="M156" s="176"/>
    </row>
    <row r="157" spans="1:13">
      <c r="A157" s="175" t="s">
        <v>1053</v>
      </c>
      <c r="B157" s="176" t="s">
        <v>1205</v>
      </c>
      <c r="C157" s="176" t="s">
        <v>1515</v>
      </c>
      <c r="D157" s="175" t="s">
        <v>1516</v>
      </c>
      <c r="E157" s="175" t="str">
        <f>VLOOKUP(D157,'[3]ONS Clusters'!$B$3:$C$365,2,0)</f>
        <v>ONS5.7</v>
      </c>
      <c r="F157" s="177">
        <v>14.997557401074699</v>
      </c>
      <c r="G157" s="177">
        <v>7.0424891485235204</v>
      </c>
      <c r="H157" s="177">
        <v>23.543821835685399</v>
      </c>
      <c r="I157" s="177">
        <v>153.5</v>
      </c>
      <c r="J157" s="177">
        <v>1023.5</v>
      </c>
      <c r="K157" s="176" t="s">
        <v>1208</v>
      </c>
      <c r="L157" s="176" t="s">
        <v>1209</v>
      </c>
      <c r="M157" s="176"/>
    </row>
    <row r="158" spans="1:13">
      <c r="A158" s="175" t="s">
        <v>1053</v>
      </c>
      <c r="B158" s="176" t="s">
        <v>1205</v>
      </c>
      <c r="C158" s="176" t="s">
        <v>1517</v>
      </c>
      <c r="D158" s="175" t="s">
        <v>1518</v>
      </c>
      <c r="E158" s="175" t="str">
        <f>VLOOKUP(D158,'[3]ONS Clusters'!$B$3:$C$365,2,0)</f>
        <v>ONS6.10</v>
      </c>
      <c r="F158" s="177">
        <v>12.9420617005267</v>
      </c>
      <c r="G158" s="177">
        <v>6.0172139534937301</v>
      </c>
      <c r="H158" s="177">
        <v>20.319227656380299</v>
      </c>
      <c r="I158" s="177">
        <v>172</v>
      </c>
      <c r="J158" s="177">
        <v>1329</v>
      </c>
      <c r="K158" s="176" t="s">
        <v>1208</v>
      </c>
      <c r="L158" s="176" t="s">
        <v>1209</v>
      </c>
      <c r="M158" s="176"/>
    </row>
    <row r="159" spans="1:13">
      <c r="A159" s="175" t="s">
        <v>1053</v>
      </c>
      <c r="B159" s="176" t="s">
        <v>1205</v>
      </c>
      <c r="C159" s="176" t="s">
        <v>1519</v>
      </c>
      <c r="D159" s="175" t="s">
        <v>1520</v>
      </c>
      <c r="E159" s="175" t="str">
        <f>VLOOKUP(D159,'[3]ONS Clusters'!$B$3:$C$365,2,0)</f>
        <v>ONS5.7</v>
      </c>
      <c r="F159" s="177">
        <v>17.226890756302499</v>
      </c>
      <c r="G159" s="177">
        <v>7.6419474124627396</v>
      </c>
      <c r="H159" s="177">
        <v>27.665322364829599</v>
      </c>
      <c r="I159" s="177">
        <v>123</v>
      </c>
      <c r="J159" s="177">
        <v>714</v>
      </c>
      <c r="K159" s="176" t="s">
        <v>1208</v>
      </c>
      <c r="L159" s="176" t="s">
        <v>1209</v>
      </c>
      <c r="M159" s="176"/>
    </row>
    <row r="160" spans="1:13">
      <c r="A160" s="175" t="s">
        <v>1053</v>
      </c>
      <c r="B160" s="176" t="s">
        <v>1205</v>
      </c>
      <c r="C160" s="176" t="s">
        <v>1521</v>
      </c>
      <c r="D160" s="175" t="s">
        <v>1522</v>
      </c>
      <c r="E160" s="175" t="str">
        <f>VLOOKUP(D160,'[3]ONS Clusters'!$B$3:$C$365,2,0)</f>
        <v>ONS5.7</v>
      </c>
      <c r="F160" s="177">
        <v>24.6526399364827</v>
      </c>
      <c r="G160" s="177">
        <v>17.040067328691102</v>
      </c>
      <c r="H160" s="177">
        <v>32.760352909719799</v>
      </c>
      <c r="I160" s="177">
        <v>310.5</v>
      </c>
      <c r="J160" s="177">
        <v>1259.5</v>
      </c>
      <c r="K160" s="176" t="s">
        <v>1208</v>
      </c>
      <c r="L160" s="176" t="s">
        <v>1209</v>
      </c>
      <c r="M160" s="176"/>
    </row>
    <row r="161" spans="1:13">
      <c r="A161" s="175" t="s">
        <v>1053</v>
      </c>
      <c r="B161" s="176" t="s">
        <v>1205</v>
      </c>
      <c r="C161" s="176" t="s">
        <v>1523</v>
      </c>
      <c r="D161" s="175" t="s">
        <v>1524</v>
      </c>
      <c r="E161" s="175" t="str">
        <f>VLOOKUP(D161,'[3]ONS Clusters'!$B$3:$C$365,2,0)</f>
        <v>ONS5.7</v>
      </c>
      <c r="F161" s="177">
        <v>15.4019534184823</v>
      </c>
      <c r="G161" s="177">
        <v>5.5969419809065197</v>
      </c>
      <c r="H161" s="177">
        <v>26.1173913086383</v>
      </c>
      <c r="I161" s="177">
        <v>102.5</v>
      </c>
      <c r="J161" s="177">
        <v>665.5</v>
      </c>
      <c r="K161" s="176" t="s">
        <v>1208</v>
      </c>
      <c r="L161" s="176" t="s">
        <v>1209</v>
      </c>
      <c r="M161" s="176"/>
    </row>
    <row r="162" spans="1:13">
      <c r="A162" s="175" t="s">
        <v>1053</v>
      </c>
      <c r="B162" s="176" t="s">
        <v>1205</v>
      </c>
      <c r="C162" s="176" t="s">
        <v>1525</v>
      </c>
      <c r="D162" s="175" t="s">
        <v>1526</v>
      </c>
      <c r="E162" s="175" t="str">
        <f>VLOOKUP(D162,'[3]ONS Clusters'!$B$3:$C$365,2,0)</f>
        <v>ONS5.7</v>
      </c>
      <c r="F162" s="177">
        <v>23.0409356725146</v>
      </c>
      <c r="G162" s="177">
        <v>13.9468995431092</v>
      </c>
      <c r="H162" s="177">
        <v>32.860761564120999</v>
      </c>
      <c r="I162" s="177">
        <v>197</v>
      </c>
      <c r="J162" s="177">
        <v>855</v>
      </c>
      <c r="K162" s="176" t="s">
        <v>1208</v>
      </c>
      <c r="L162" s="176" t="s">
        <v>1209</v>
      </c>
      <c r="M162" s="176"/>
    </row>
    <row r="163" spans="1:13">
      <c r="A163" s="175" t="s">
        <v>1053</v>
      </c>
      <c r="B163" s="176" t="s">
        <v>1205</v>
      </c>
      <c r="C163" s="176" t="s">
        <v>1527</v>
      </c>
      <c r="D163" s="175" t="s">
        <v>1528</v>
      </c>
      <c r="E163" s="175" t="str">
        <f>VLOOKUP(D163,'[3]ONS Clusters'!$B$3:$C$365,2,0)</f>
        <v>ONS5.7</v>
      </c>
      <c r="F163" s="177">
        <v>10.0702576112412</v>
      </c>
      <c r="G163" s="177">
        <v>-1.6434371941759101</v>
      </c>
      <c r="H163" s="177">
        <v>23.1789853669795</v>
      </c>
      <c r="I163" s="177">
        <v>43</v>
      </c>
      <c r="J163" s="177">
        <v>427</v>
      </c>
      <c r="K163" s="176" t="s">
        <v>1208</v>
      </c>
      <c r="L163" s="176" t="s">
        <v>1209</v>
      </c>
      <c r="M163" s="176"/>
    </row>
    <row r="164" spans="1:13">
      <c r="A164" s="175" t="s">
        <v>1053</v>
      </c>
      <c r="B164" s="176" t="s">
        <v>1205</v>
      </c>
      <c r="C164" s="176" t="s">
        <v>1529</v>
      </c>
      <c r="D164" s="175" t="s">
        <v>1530</v>
      </c>
      <c r="E164" s="175" t="str">
        <f>VLOOKUP(D164,'[3]ONS Clusters'!$B$3:$C$365,2,0)</f>
        <v>ONS5.7</v>
      </c>
      <c r="F164" s="177">
        <v>27.367055771724999</v>
      </c>
      <c r="G164" s="177">
        <v>17.574223276815701</v>
      </c>
      <c r="H164" s="177">
        <v>37.975539568430001</v>
      </c>
      <c r="I164" s="177">
        <v>211</v>
      </c>
      <c r="J164" s="177">
        <v>771</v>
      </c>
      <c r="K164" s="176" t="s">
        <v>1208</v>
      </c>
      <c r="L164" s="176" t="s">
        <v>1209</v>
      </c>
      <c r="M164" s="176"/>
    </row>
    <row r="165" spans="1:13">
      <c r="A165" s="175" t="s">
        <v>1053</v>
      </c>
      <c r="B165" s="176" t="s">
        <v>1205</v>
      </c>
      <c r="C165" s="176" t="s">
        <v>1531</v>
      </c>
      <c r="D165" s="175" t="s">
        <v>1532</v>
      </c>
      <c r="E165" s="175" t="str">
        <f>VLOOKUP(D165,'[3]ONS Clusters'!$B$3:$C$365,2,0)</f>
        <v>ONS5.7</v>
      </c>
      <c r="F165" s="177">
        <v>16.3981042654028</v>
      </c>
      <c r="G165" s="177">
        <v>5.3788332788991902</v>
      </c>
      <c r="H165" s="177">
        <v>28.569640173578499</v>
      </c>
      <c r="I165" s="177">
        <v>86.5</v>
      </c>
      <c r="J165" s="177">
        <v>527.5</v>
      </c>
      <c r="K165" s="176" t="s">
        <v>1208</v>
      </c>
      <c r="L165" s="176" t="s">
        <v>1209</v>
      </c>
      <c r="M165" s="176"/>
    </row>
    <row r="166" spans="1:13">
      <c r="A166" s="175" t="s">
        <v>1053</v>
      </c>
      <c r="B166" s="176" t="s">
        <v>1205</v>
      </c>
      <c r="C166" s="176" t="s">
        <v>1533</v>
      </c>
      <c r="D166" s="175" t="s">
        <v>1534</v>
      </c>
      <c r="E166" s="175" t="str">
        <f>VLOOKUP(D166,'[3]ONS Clusters'!$B$3:$C$365,2,0)</f>
        <v>ONS5.7</v>
      </c>
      <c r="F166" s="177">
        <v>9.9141295862607492</v>
      </c>
      <c r="G166" s="177">
        <v>0.26050288885697298</v>
      </c>
      <c r="H166" s="177">
        <v>20.4972599838019</v>
      </c>
      <c r="I166" s="177">
        <v>63.5</v>
      </c>
      <c r="J166" s="177">
        <v>640.5</v>
      </c>
      <c r="K166" s="176" t="s">
        <v>1208</v>
      </c>
      <c r="L166" s="176" t="s">
        <v>1209</v>
      </c>
      <c r="M166" s="176"/>
    </row>
    <row r="167" spans="1:13">
      <c r="A167" s="175" t="s">
        <v>1053</v>
      </c>
      <c r="B167" s="176" t="s">
        <v>1205</v>
      </c>
      <c r="C167" s="176" t="s">
        <v>1535</v>
      </c>
      <c r="D167" s="175" t="s">
        <v>1536</v>
      </c>
      <c r="E167" s="175" t="str">
        <f>VLOOKUP(D167,'[3]ONS Clusters'!$B$3:$C$365,2,0)</f>
        <v>ONS6.10</v>
      </c>
      <c r="F167" s="177">
        <v>14.8973098061903</v>
      </c>
      <c r="G167" s="177">
        <v>8.7289130150929797</v>
      </c>
      <c r="H167" s="177">
        <v>21.415651408813002</v>
      </c>
      <c r="I167" s="177">
        <v>257.5</v>
      </c>
      <c r="J167" s="177">
        <v>1728.5</v>
      </c>
      <c r="K167" s="176" t="s">
        <v>1208</v>
      </c>
      <c r="L167" s="176" t="s">
        <v>1209</v>
      </c>
      <c r="M167" s="176"/>
    </row>
    <row r="168" spans="1:13">
      <c r="A168" s="175" t="s">
        <v>1053</v>
      </c>
      <c r="B168" s="176" t="s">
        <v>1205</v>
      </c>
      <c r="C168" s="176" t="s">
        <v>1537</v>
      </c>
      <c r="D168" s="175" t="s">
        <v>1538</v>
      </c>
      <c r="E168" s="175" t="str">
        <f>VLOOKUP(D168,'[3]ONS Clusters'!$B$3:$C$365,2,0)</f>
        <v>ONS1.1</v>
      </c>
      <c r="F168" s="177">
        <v>10.0125156445557</v>
      </c>
      <c r="G168" s="177">
        <v>1.3223380612854601</v>
      </c>
      <c r="H168" s="177">
        <v>19.4480292304663</v>
      </c>
      <c r="I168" s="177">
        <v>80</v>
      </c>
      <c r="J168" s="177">
        <v>799</v>
      </c>
      <c r="K168" s="176" t="s">
        <v>1208</v>
      </c>
      <c r="L168" s="176" t="s">
        <v>1209</v>
      </c>
      <c r="M168" s="176"/>
    </row>
    <row r="169" spans="1:13">
      <c r="A169" s="175" t="s">
        <v>1053</v>
      </c>
      <c r="B169" s="176" t="s">
        <v>1205</v>
      </c>
      <c r="C169" s="176" t="s">
        <v>1539</v>
      </c>
      <c r="D169" s="175" t="s">
        <v>1540</v>
      </c>
      <c r="E169" s="175" t="str">
        <f>VLOOKUP(D169,'[3]ONS Clusters'!$B$3:$C$365,2,0)</f>
        <v>ONS5.7</v>
      </c>
      <c r="F169" s="177">
        <v>14.7325933400605</v>
      </c>
      <c r="G169" s="177">
        <v>6.6657586052938402</v>
      </c>
      <c r="H169" s="177">
        <v>23.409500355650199</v>
      </c>
      <c r="I169" s="177">
        <v>146</v>
      </c>
      <c r="J169" s="177">
        <v>991</v>
      </c>
      <c r="K169" s="176" t="s">
        <v>1208</v>
      </c>
      <c r="L169" s="176" t="s">
        <v>1209</v>
      </c>
      <c r="M169" s="176"/>
    </row>
    <row r="170" spans="1:13">
      <c r="A170" s="175" t="s">
        <v>1053</v>
      </c>
      <c r="B170" s="176" t="s">
        <v>1205</v>
      </c>
      <c r="C170" s="176" t="s">
        <v>1541</v>
      </c>
      <c r="D170" s="175" t="s">
        <v>1542</v>
      </c>
      <c r="E170" s="175" t="str">
        <f>VLOOKUP(D170,'[3]ONS Clusters'!$B$3:$C$365,2,0)</f>
        <v>ONS5.7</v>
      </c>
      <c r="F170" s="177">
        <v>13.2116004296455</v>
      </c>
      <c r="G170" s="177">
        <v>4.97506379998147</v>
      </c>
      <c r="H170" s="177">
        <v>22.094390876130898</v>
      </c>
      <c r="I170" s="177">
        <v>123</v>
      </c>
      <c r="J170" s="177">
        <v>931</v>
      </c>
      <c r="K170" s="176" t="s">
        <v>1208</v>
      </c>
      <c r="L170" s="176" t="s">
        <v>1209</v>
      </c>
      <c r="M170" s="176"/>
    </row>
    <row r="171" spans="1:13">
      <c r="A171" s="175" t="s">
        <v>1053</v>
      </c>
      <c r="B171" s="176" t="s">
        <v>1205</v>
      </c>
      <c r="C171" s="176" t="s">
        <v>1543</v>
      </c>
      <c r="D171" s="175" t="s">
        <v>1544</v>
      </c>
      <c r="E171" s="175" t="str">
        <f>VLOOKUP(D171,'[3]ONS Clusters'!$B$3:$C$365,2,0)</f>
        <v>ONS5.7</v>
      </c>
      <c r="F171" s="177">
        <v>21.222410865874402</v>
      </c>
      <c r="G171" s="177">
        <v>13.5115165472893</v>
      </c>
      <c r="H171" s="177">
        <v>29.457110107527399</v>
      </c>
      <c r="I171" s="177">
        <v>250</v>
      </c>
      <c r="J171" s="177">
        <v>1178</v>
      </c>
      <c r="K171" s="176" t="s">
        <v>1208</v>
      </c>
      <c r="L171" s="176" t="s">
        <v>1209</v>
      </c>
      <c r="M171" s="176"/>
    </row>
    <row r="172" spans="1:13">
      <c r="A172" s="175" t="s">
        <v>1053</v>
      </c>
      <c r="B172" s="176" t="s">
        <v>1205</v>
      </c>
      <c r="C172" s="176" t="s">
        <v>1545</v>
      </c>
      <c r="D172" s="175" t="s">
        <v>1546</v>
      </c>
      <c r="E172" s="175" t="str">
        <f>VLOOKUP(D172,'[3]ONS Clusters'!$B$3:$C$365,2,0)</f>
        <v>ONS5.7</v>
      </c>
      <c r="F172" s="177">
        <v>14.6015125072717</v>
      </c>
      <c r="G172" s="177">
        <v>5.9695989393097904</v>
      </c>
      <c r="H172" s="177">
        <v>23.936551618696601</v>
      </c>
      <c r="I172" s="177">
        <v>125.5</v>
      </c>
      <c r="J172" s="177">
        <v>859.5</v>
      </c>
      <c r="K172" s="176" t="s">
        <v>1208</v>
      </c>
      <c r="L172" s="176" t="s">
        <v>1209</v>
      </c>
      <c r="M172" s="176"/>
    </row>
    <row r="173" spans="1:13">
      <c r="A173" s="175" t="s">
        <v>1053</v>
      </c>
      <c r="B173" s="176" t="s">
        <v>1205</v>
      </c>
      <c r="C173" s="176" t="s">
        <v>1547</v>
      </c>
      <c r="D173" s="175" t="s">
        <v>1548</v>
      </c>
      <c r="E173" s="175" t="str">
        <f>VLOOKUP(D173,'[3]ONS Clusters'!$B$3:$C$365,2,0)</f>
        <v>ONS5.7</v>
      </c>
      <c r="F173" s="177">
        <v>15.917464996315401</v>
      </c>
      <c r="G173" s="177">
        <v>8.9377360170208604</v>
      </c>
      <c r="H173" s="177">
        <v>23.344390864452901</v>
      </c>
      <c r="I173" s="177">
        <v>216</v>
      </c>
      <c r="J173" s="177">
        <v>1357</v>
      </c>
      <c r="K173" s="176" t="s">
        <v>1208</v>
      </c>
      <c r="L173" s="176" t="s">
        <v>1209</v>
      </c>
      <c r="M173" s="176"/>
    </row>
    <row r="174" spans="1:13">
      <c r="A174" s="175" t="s">
        <v>1053</v>
      </c>
      <c r="B174" s="176" t="s">
        <v>1205</v>
      </c>
      <c r="C174" s="176" t="s">
        <v>1549</v>
      </c>
      <c r="D174" s="175" t="s">
        <v>1550</v>
      </c>
      <c r="E174" s="175" t="str">
        <f>VLOOKUP(D174,'[3]ONS Clusters'!$B$3:$C$365,2,0)</f>
        <v>ONS5.7</v>
      </c>
      <c r="F174" s="177">
        <v>20.3561311210036</v>
      </c>
      <c r="G174" s="177">
        <v>12.8586326287788</v>
      </c>
      <c r="H174" s="177">
        <v>28.351708336420302</v>
      </c>
      <c r="I174" s="177">
        <v>251.5</v>
      </c>
      <c r="J174" s="177">
        <v>1235.5</v>
      </c>
      <c r="K174" s="176" t="s">
        <v>1208</v>
      </c>
      <c r="L174" s="176" t="s">
        <v>1209</v>
      </c>
      <c r="M174" s="176"/>
    </row>
    <row r="175" spans="1:13">
      <c r="A175" s="175" t="s">
        <v>1053</v>
      </c>
      <c r="B175" s="176" t="s">
        <v>1205</v>
      </c>
      <c r="C175" s="176" t="s">
        <v>1551</v>
      </c>
      <c r="D175" s="175" t="s">
        <v>1552</v>
      </c>
      <c r="E175" s="175" t="str">
        <f>VLOOKUP(D175,'[3]ONS Clusters'!$B$3:$C$365,2,0)</f>
        <v>ONS6.10</v>
      </c>
      <c r="F175" s="177">
        <v>23.292978208232402</v>
      </c>
      <c r="G175" s="177">
        <v>14.9769674590053</v>
      </c>
      <c r="H175" s="177">
        <v>32.2104662472995</v>
      </c>
      <c r="I175" s="177">
        <v>240.5</v>
      </c>
      <c r="J175" s="177">
        <v>1032.5</v>
      </c>
      <c r="K175" s="176" t="s">
        <v>1208</v>
      </c>
      <c r="L175" s="176" t="s">
        <v>1209</v>
      </c>
      <c r="M175" s="176"/>
    </row>
    <row r="176" spans="1:13">
      <c r="A176" s="175" t="s">
        <v>1053</v>
      </c>
      <c r="B176" s="176" t="s">
        <v>1205</v>
      </c>
      <c r="C176" s="176" t="s">
        <v>1553</v>
      </c>
      <c r="D176" s="175" t="s">
        <v>1554</v>
      </c>
      <c r="E176" s="175" t="str">
        <f>VLOOKUP(D176,'[3]ONS Clusters'!$B$3:$C$365,2,0)</f>
        <v>ONS5.7</v>
      </c>
      <c r="F176" s="177">
        <v>13.808900523560199</v>
      </c>
      <c r="G176" s="177">
        <v>7.3027008475500299</v>
      </c>
      <c r="H176" s="177">
        <v>20.709597578385299</v>
      </c>
      <c r="I176" s="177">
        <v>211</v>
      </c>
      <c r="J176" s="177">
        <v>1528</v>
      </c>
      <c r="K176" s="176" t="s">
        <v>1208</v>
      </c>
      <c r="L176" s="176" t="s">
        <v>1209</v>
      </c>
      <c r="M176" s="176"/>
    </row>
    <row r="177" spans="1:13">
      <c r="A177" s="175" t="s">
        <v>1053</v>
      </c>
      <c r="B177" s="176" t="s">
        <v>1205</v>
      </c>
      <c r="C177" s="176" t="s">
        <v>1555</v>
      </c>
      <c r="D177" s="175" t="s">
        <v>1556</v>
      </c>
      <c r="E177" s="175" t="str">
        <f>VLOOKUP(D177,'[3]ONS Clusters'!$B$3:$C$365,2,0)</f>
        <v>ONS6.10</v>
      </c>
      <c r="F177" s="177">
        <v>14.829821717990299</v>
      </c>
      <c r="G177" s="177">
        <v>7.5691341127663003</v>
      </c>
      <c r="H177" s="177">
        <v>22.580590283105501</v>
      </c>
      <c r="I177" s="177">
        <v>183</v>
      </c>
      <c r="J177" s="177">
        <v>1234</v>
      </c>
      <c r="K177" s="176" t="s">
        <v>1208</v>
      </c>
      <c r="L177" s="176" t="s">
        <v>1209</v>
      </c>
      <c r="M177" s="176"/>
    </row>
    <row r="178" spans="1:13">
      <c r="A178" s="175" t="s">
        <v>1053</v>
      </c>
      <c r="B178" s="176" t="s">
        <v>1205</v>
      </c>
      <c r="C178" s="176" t="s">
        <v>1557</v>
      </c>
      <c r="D178" s="175" t="s">
        <v>1558</v>
      </c>
      <c r="E178" s="175" t="str">
        <f>VLOOKUP(D178,'[3]ONS Clusters'!$B$3:$C$365,2,0)</f>
        <v>ONS1.1</v>
      </c>
      <c r="F178" s="177">
        <v>21.990858303707501</v>
      </c>
      <c r="G178" s="177">
        <v>13.544787708761501</v>
      </c>
      <c r="H178" s="177">
        <v>31.065192951405798</v>
      </c>
      <c r="I178" s="177">
        <v>216.5</v>
      </c>
      <c r="J178" s="177">
        <v>984.5</v>
      </c>
      <c r="K178" s="176" t="s">
        <v>1208</v>
      </c>
      <c r="L178" s="176" t="s">
        <v>1209</v>
      </c>
      <c r="M178" s="176"/>
    </row>
    <row r="179" spans="1:13">
      <c r="A179" s="175" t="s">
        <v>1053</v>
      </c>
      <c r="B179" s="176" t="s">
        <v>1205</v>
      </c>
      <c r="C179" s="176" t="s">
        <v>1559</v>
      </c>
      <c r="D179" s="175" t="s">
        <v>1560</v>
      </c>
      <c r="E179" s="175" t="str">
        <f>VLOOKUP(D179,'[3]ONS Clusters'!$B$3:$C$365,2,0)</f>
        <v>ONS5.7</v>
      </c>
      <c r="F179" s="177">
        <v>16.659222867351499</v>
      </c>
      <c r="G179" s="177">
        <v>8.9646965662601605</v>
      </c>
      <c r="H179" s="177">
        <v>24.897097031226799</v>
      </c>
      <c r="I179" s="177">
        <v>186.5</v>
      </c>
      <c r="J179" s="177">
        <v>1119.5</v>
      </c>
      <c r="K179" s="176" t="s">
        <v>1208</v>
      </c>
      <c r="L179" s="176" t="s">
        <v>1209</v>
      </c>
      <c r="M179" s="176"/>
    </row>
    <row r="180" spans="1:13">
      <c r="A180" s="175" t="s">
        <v>1053</v>
      </c>
      <c r="B180" s="176" t="s">
        <v>1205</v>
      </c>
      <c r="C180" s="176" t="s">
        <v>1561</v>
      </c>
      <c r="D180" s="175" t="s">
        <v>1562</v>
      </c>
      <c r="E180" s="175" t="str">
        <f>VLOOKUP(D180,'[3]ONS Clusters'!$B$3:$C$365,2,0)</f>
        <v>ONS7.12</v>
      </c>
      <c r="F180" s="177">
        <v>20.3722854188211</v>
      </c>
      <c r="G180" s="177">
        <v>8.6139536836284893</v>
      </c>
      <c r="H180" s="177">
        <v>33.4035508840348</v>
      </c>
      <c r="I180" s="177">
        <v>98.5</v>
      </c>
      <c r="J180" s="177">
        <v>483.5</v>
      </c>
      <c r="K180" s="176" t="s">
        <v>1208</v>
      </c>
      <c r="L180" s="176" t="s">
        <v>1209</v>
      </c>
      <c r="M180" s="176"/>
    </row>
    <row r="181" spans="1:13">
      <c r="A181" s="175" t="s">
        <v>1053</v>
      </c>
      <c r="B181" s="176" t="s">
        <v>1205</v>
      </c>
      <c r="C181" s="176" t="s">
        <v>1563</v>
      </c>
      <c r="D181" s="175" t="s">
        <v>1564</v>
      </c>
      <c r="E181" s="175" t="str">
        <f>VLOOKUP(D181,'[3]ONS Clusters'!$B$3:$C$365,2,0)</f>
        <v>ONS5.7</v>
      </c>
      <c r="F181" s="177">
        <v>23.825503355704701</v>
      </c>
      <c r="G181" s="177">
        <v>12.966855462207</v>
      </c>
      <c r="H181" s="177">
        <v>35.727910797899497</v>
      </c>
      <c r="I181" s="177">
        <v>142</v>
      </c>
      <c r="J181" s="177">
        <v>596</v>
      </c>
      <c r="K181" s="176" t="s">
        <v>1208</v>
      </c>
      <c r="L181" s="176" t="s">
        <v>1209</v>
      </c>
      <c r="M181" s="176"/>
    </row>
    <row r="182" spans="1:13">
      <c r="A182" s="175" t="s">
        <v>1053</v>
      </c>
      <c r="B182" s="176" t="s">
        <v>1205</v>
      </c>
      <c r="C182" s="176" t="s">
        <v>1565</v>
      </c>
      <c r="D182" s="175" t="s">
        <v>1566</v>
      </c>
      <c r="E182" s="175" t="str">
        <f>VLOOKUP(D182,'[3]ONS Clusters'!$B$3:$C$365,2,0)</f>
        <v>ONS5.7</v>
      </c>
      <c r="F182" s="177">
        <v>18.0440771349862</v>
      </c>
      <c r="G182" s="177">
        <v>8.4890715852773599</v>
      </c>
      <c r="H182" s="177">
        <v>28.4406248761886</v>
      </c>
      <c r="I182" s="177">
        <v>131</v>
      </c>
      <c r="J182" s="177">
        <v>726</v>
      </c>
      <c r="K182" s="176" t="s">
        <v>1208</v>
      </c>
      <c r="L182" s="176" t="s">
        <v>1209</v>
      </c>
      <c r="M182" s="176"/>
    </row>
    <row r="183" spans="1:13">
      <c r="A183" s="175" t="s">
        <v>1053</v>
      </c>
      <c r="B183" s="176" t="s">
        <v>1205</v>
      </c>
      <c r="C183" s="176" t="s">
        <v>1567</v>
      </c>
      <c r="D183" s="175" t="s">
        <v>1568</v>
      </c>
      <c r="E183" s="175" t="str">
        <f>VLOOKUP(D183,'[3]ONS Clusters'!$B$3:$C$365,2,0)</f>
        <v>ONS5.7</v>
      </c>
      <c r="F183" s="177">
        <v>11.798107255520501</v>
      </c>
      <c r="G183" s="177">
        <v>2.9761369991689399</v>
      </c>
      <c r="H183" s="177">
        <v>21.375856097784499</v>
      </c>
      <c r="I183" s="177">
        <v>93.5</v>
      </c>
      <c r="J183" s="177">
        <v>792.5</v>
      </c>
      <c r="K183" s="176" t="s">
        <v>1208</v>
      </c>
      <c r="L183" s="176" t="s">
        <v>1209</v>
      </c>
      <c r="M183" s="176"/>
    </row>
    <row r="184" spans="1:13">
      <c r="A184" s="175" t="s">
        <v>1053</v>
      </c>
      <c r="B184" s="176" t="s">
        <v>1205</v>
      </c>
      <c r="C184" s="176" t="s">
        <v>1569</v>
      </c>
      <c r="D184" s="175" t="s">
        <v>1570</v>
      </c>
      <c r="E184" s="175" t="str">
        <f>VLOOKUP(D184,'[3]ONS Clusters'!$B$3:$C$365,2,0)</f>
        <v>ONS5.8</v>
      </c>
      <c r="F184" s="177">
        <v>19.038701622971299</v>
      </c>
      <c r="G184" s="177">
        <v>12.4791035184144</v>
      </c>
      <c r="H184" s="177">
        <v>25.980844804323301</v>
      </c>
      <c r="I184" s="177">
        <v>305</v>
      </c>
      <c r="J184" s="177">
        <v>1602</v>
      </c>
      <c r="K184" s="176" t="s">
        <v>1208</v>
      </c>
      <c r="L184" s="176" t="s">
        <v>1209</v>
      </c>
      <c r="M184" s="176"/>
    </row>
    <row r="185" spans="1:13">
      <c r="A185" s="175" t="s">
        <v>1053</v>
      </c>
      <c r="B185" s="176" t="s">
        <v>1205</v>
      </c>
      <c r="C185" s="176" t="s">
        <v>1571</v>
      </c>
      <c r="D185" s="175" t="s">
        <v>1572</v>
      </c>
      <c r="E185" s="175" t="str">
        <f>VLOOKUP(D185,'[3]ONS Clusters'!$B$3:$C$365,2,0)</f>
        <v>ONS5.7</v>
      </c>
      <c r="F185" s="177">
        <v>14.950166112956801</v>
      </c>
      <c r="G185" s="177">
        <v>4.69253241387801</v>
      </c>
      <c r="H185" s="177">
        <v>26.212828983443099</v>
      </c>
      <c r="I185" s="177">
        <v>90</v>
      </c>
      <c r="J185" s="177">
        <v>602</v>
      </c>
      <c r="K185" s="176" t="s">
        <v>1208</v>
      </c>
      <c r="L185" s="176" t="s">
        <v>1209</v>
      </c>
      <c r="M185" s="176"/>
    </row>
    <row r="186" spans="1:13">
      <c r="A186" s="175" t="s">
        <v>1053</v>
      </c>
      <c r="B186" s="176" t="s">
        <v>1205</v>
      </c>
      <c r="C186" s="176" t="s">
        <v>1573</v>
      </c>
      <c r="D186" s="175" t="s">
        <v>1574</v>
      </c>
      <c r="E186" s="175" t="str">
        <f>VLOOKUP(D186,'[3]ONS Clusters'!$B$3:$C$365,2,0)</f>
        <v>ONS5.8</v>
      </c>
      <c r="F186" s="177">
        <v>20.538116591928301</v>
      </c>
      <c r="G186" s="177">
        <v>9.5386779734950604</v>
      </c>
      <c r="H186" s="177">
        <v>32.642075112910902</v>
      </c>
      <c r="I186" s="177">
        <v>114.5</v>
      </c>
      <c r="J186" s="177">
        <v>557.5</v>
      </c>
      <c r="K186" s="176" t="s">
        <v>1208</v>
      </c>
      <c r="L186" s="176" t="s">
        <v>1209</v>
      </c>
      <c r="M186" s="176"/>
    </row>
    <row r="187" spans="1:13">
      <c r="A187" s="175" t="s">
        <v>1053</v>
      </c>
      <c r="B187" s="176" t="s">
        <v>1205</v>
      </c>
      <c r="C187" s="176" t="s">
        <v>1575</v>
      </c>
      <c r="D187" s="175" t="s">
        <v>1576</v>
      </c>
      <c r="E187" s="175" t="str">
        <f>VLOOKUP(D187,'[3]ONS Clusters'!$B$3:$C$365,2,0)</f>
        <v>ONS6.10</v>
      </c>
      <c r="F187" s="177">
        <v>7.7181208053691304</v>
      </c>
      <c r="G187" s="177">
        <v>-2.1341165980366399</v>
      </c>
      <c r="H187" s="177">
        <v>18.562190893249699</v>
      </c>
      <c r="I187" s="177">
        <v>46</v>
      </c>
      <c r="J187" s="177">
        <v>596</v>
      </c>
      <c r="K187" s="176" t="s">
        <v>1208</v>
      </c>
      <c r="L187" s="176" t="s">
        <v>1209</v>
      </c>
      <c r="M187" s="176"/>
    </row>
    <row r="188" spans="1:13">
      <c r="A188" s="175" t="s">
        <v>1053</v>
      </c>
      <c r="B188" s="176" t="s">
        <v>1205</v>
      </c>
      <c r="C188" s="176" t="s">
        <v>1577</v>
      </c>
      <c r="D188" s="175" t="s">
        <v>1578</v>
      </c>
      <c r="E188" s="175" t="str">
        <f>VLOOKUP(D188,'[3]ONS Clusters'!$B$3:$C$365,2,0)</f>
        <v>ONS5.7</v>
      </c>
      <c r="F188" s="177">
        <v>3.76411543287327</v>
      </c>
      <c r="G188" s="177">
        <v>-4.5935860523344996</v>
      </c>
      <c r="H188" s="177">
        <v>12.8539602952984</v>
      </c>
      <c r="I188" s="177">
        <v>30</v>
      </c>
      <c r="J188" s="177">
        <v>797</v>
      </c>
      <c r="K188" s="176" t="s">
        <v>1208</v>
      </c>
      <c r="L188" s="176" t="s">
        <v>1209</v>
      </c>
      <c r="M188" s="176"/>
    </row>
    <row r="189" spans="1:13">
      <c r="A189" s="175" t="s">
        <v>1053</v>
      </c>
      <c r="B189" s="176" t="s">
        <v>1205</v>
      </c>
      <c r="C189" s="176" t="s">
        <v>1579</v>
      </c>
      <c r="D189" s="175" t="s">
        <v>1580</v>
      </c>
      <c r="E189" s="175" t="str">
        <f>VLOOKUP(D189,'[3]ONS Clusters'!$B$3:$C$365,2,0)</f>
        <v>ONS5.7</v>
      </c>
      <c r="F189" s="177">
        <v>16.306213525575</v>
      </c>
      <c r="G189" s="177">
        <v>9.5461782032274893</v>
      </c>
      <c r="H189" s="177">
        <v>23.483406966160199</v>
      </c>
      <c r="I189" s="177">
        <v>237.5</v>
      </c>
      <c r="J189" s="177">
        <v>1456.5</v>
      </c>
      <c r="K189" s="176" t="s">
        <v>1208</v>
      </c>
      <c r="L189" s="176" t="s">
        <v>1209</v>
      </c>
      <c r="M189" s="176"/>
    </row>
    <row r="190" spans="1:13">
      <c r="A190" s="175" t="s">
        <v>1053</v>
      </c>
      <c r="B190" s="176" t="s">
        <v>1205</v>
      </c>
      <c r="C190" s="176" t="s">
        <v>1581</v>
      </c>
      <c r="D190" s="175" t="s">
        <v>1582</v>
      </c>
      <c r="E190" s="175" t="str">
        <f>VLOOKUP(D190,'[3]ONS Clusters'!$B$3:$C$365,2,0)</f>
        <v>ONS5.7</v>
      </c>
      <c r="F190" s="177">
        <v>18.9511323003576</v>
      </c>
      <c r="G190" s="177">
        <v>6.4799282855120497</v>
      </c>
      <c r="H190" s="177">
        <v>32.882995916352201</v>
      </c>
      <c r="I190" s="177">
        <v>79.5</v>
      </c>
      <c r="J190" s="177">
        <v>419.5</v>
      </c>
      <c r="K190" s="176" t="s">
        <v>1208</v>
      </c>
      <c r="L190" s="176" t="s">
        <v>1209</v>
      </c>
      <c r="M190" s="176"/>
    </row>
    <row r="191" spans="1:13">
      <c r="A191" s="175" t="s">
        <v>1053</v>
      </c>
      <c r="B191" s="176" t="s">
        <v>1205</v>
      </c>
      <c r="C191" s="176" t="s">
        <v>1583</v>
      </c>
      <c r="D191" s="175" t="s">
        <v>1584</v>
      </c>
      <c r="E191" s="175" t="str">
        <f>VLOOKUP(D191,'[3]ONS Clusters'!$B$3:$C$365,2,0)</f>
        <v>ONS6.10</v>
      </c>
      <c r="F191" s="177">
        <v>21.722846441947599</v>
      </c>
      <c r="G191" s="177">
        <v>10.418090926511301</v>
      </c>
      <c r="H191" s="177">
        <v>34.184998324151699</v>
      </c>
      <c r="I191" s="177">
        <v>116</v>
      </c>
      <c r="J191" s="177">
        <v>534</v>
      </c>
      <c r="K191" s="176" t="s">
        <v>1208</v>
      </c>
      <c r="L191" s="176" t="s">
        <v>1209</v>
      </c>
      <c r="M191" s="176"/>
    </row>
    <row r="192" spans="1:13">
      <c r="A192" s="175" t="s">
        <v>1053</v>
      </c>
      <c r="B192" s="176" t="s">
        <v>1205</v>
      </c>
      <c r="C192" s="176" t="s">
        <v>1585</v>
      </c>
      <c r="D192" s="175" t="s">
        <v>1586</v>
      </c>
      <c r="E192" s="175" t="str">
        <f>VLOOKUP(D192,'[3]ONS Clusters'!$B$3:$C$365,2,0)</f>
        <v>ONS6.10</v>
      </c>
      <c r="F192" s="177">
        <v>13.4248665141114</v>
      </c>
      <c r="G192" s="177">
        <v>6.43357441627208</v>
      </c>
      <c r="H192" s="177">
        <v>20.875394952225601</v>
      </c>
      <c r="I192" s="177">
        <v>176</v>
      </c>
      <c r="J192" s="177">
        <v>1311</v>
      </c>
      <c r="K192" s="176" t="s">
        <v>1208</v>
      </c>
      <c r="L192" s="176" t="s">
        <v>1209</v>
      </c>
      <c r="M192" s="176"/>
    </row>
    <row r="193" spans="1:13">
      <c r="A193" s="175" t="s">
        <v>1053</v>
      </c>
      <c r="B193" s="176" t="s">
        <v>1205</v>
      </c>
      <c r="C193" s="176" t="s">
        <v>1587</v>
      </c>
      <c r="D193" s="175" t="s">
        <v>1588</v>
      </c>
      <c r="E193" s="175" t="str">
        <f>VLOOKUP(D193,'[3]ONS Clusters'!$B$3:$C$365,2,0)</f>
        <v>ONS5.7</v>
      </c>
      <c r="F193" s="177">
        <v>24.8669201520913</v>
      </c>
      <c r="G193" s="177">
        <v>14.444519169910899</v>
      </c>
      <c r="H193" s="177">
        <v>36.2384836020005</v>
      </c>
      <c r="I193" s="177">
        <v>163.5</v>
      </c>
      <c r="J193" s="177">
        <v>657.5</v>
      </c>
      <c r="K193" s="176" t="s">
        <v>1208</v>
      </c>
      <c r="L193" s="176" t="s">
        <v>1209</v>
      </c>
      <c r="M193" s="176"/>
    </row>
    <row r="194" spans="1:13">
      <c r="A194" s="175" t="s">
        <v>1053</v>
      </c>
      <c r="B194" s="176" t="s">
        <v>1205</v>
      </c>
      <c r="C194" s="176" t="s">
        <v>1589</v>
      </c>
      <c r="D194" s="175" t="s">
        <v>1590</v>
      </c>
      <c r="E194" s="175" t="str">
        <f>VLOOKUP(D194,'[3]ONS Clusters'!$B$3:$C$365,2,0)</f>
        <v>ONS7.12</v>
      </c>
      <c r="F194" s="177">
        <v>14.37417072092</v>
      </c>
      <c r="G194" s="177">
        <v>6.8202971873146296</v>
      </c>
      <c r="H194" s="177">
        <v>22.462221811264701</v>
      </c>
      <c r="I194" s="177">
        <v>162.5</v>
      </c>
      <c r="J194" s="177">
        <v>1130.5</v>
      </c>
      <c r="K194" s="176" t="s">
        <v>1208</v>
      </c>
      <c r="L194" s="176" t="s">
        <v>1209</v>
      </c>
      <c r="M194" s="176"/>
    </row>
    <row r="195" spans="1:13">
      <c r="A195" s="175" t="s">
        <v>1053</v>
      </c>
      <c r="B195" s="176" t="s">
        <v>1205</v>
      </c>
      <c r="C195" s="176" t="s">
        <v>1591</v>
      </c>
      <c r="D195" s="175" t="s">
        <v>1592</v>
      </c>
      <c r="E195" s="175" t="str">
        <f>VLOOKUP(D195,'[3]ONS Clusters'!$B$3:$C$365,2,0)</f>
        <v>ONS7.12</v>
      </c>
      <c r="F195" s="177">
        <v>18.790697674418599</v>
      </c>
      <c r="G195" s="177">
        <v>10.844465305718</v>
      </c>
      <c r="H195" s="177">
        <v>27.306580577164699</v>
      </c>
      <c r="I195" s="177">
        <v>202</v>
      </c>
      <c r="J195" s="177">
        <v>1075</v>
      </c>
      <c r="K195" s="176" t="s">
        <v>1208</v>
      </c>
      <c r="L195" s="176" t="s">
        <v>1209</v>
      </c>
      <c r="M195" s="176"/>
    </row>
    <row r="196" spans="1:13">
      <c r="A196" s="175" t="s">
        <v>1053</v>
      </c>
      <c r="B196" s="176" t="s">
        <v>1205</v>
      </c>
      <c r="C196" s="176" t="s">
        <v>1593</v>
      </c>
      <c r="D196" s="175" t="s">
        <v>1594</v>
      </c>
      <c r="E196" s="175" t="str">
        <f>VLOOKUP(D196,'[3]ONS Clusters'!$B$3:$C$365,2,0)</f>
        <v>ONS5.7</v>
      </c>
      <c r="F196" s="177">
        <v>16.752312435765699</v>
      </c>
      <c r="G196" s="177">
        <v>8.51463672056021</v>
      </c>
      <c r="H196" s="177">
        <v>25.6153351386188</v>
      </c>
      <c r="I196" s="177">
        <v>163</v>
      </c>
      <c r="J196" s="177">
        <v>973</v>
      </c>
      <c r="K196" s="176" t="s">
        <v>1208</v>
      </c>
      <c r="L196" s="176" t="s">
        <v>1209</v>
      </c>
      <c r="M196" s="176"/>
    </row>
    <row r="197" spans="1:13">
      <c r="A197" s="175" t="s">
        <v>1053</v>
      </c>
      <c r="B197" s="176" t="s">
        <v>1205</v>
      </c>
      <c r="C197" s="176" t="s">
        <v>1595</v>
      </c>
      <c r="D197" s="175" t="s">
        <v>1596</v>
      </c>
      <c r="E197" s="175" t="str">
        <f>VLOOKUP(D197,'[3]ONS Clusters'!$B$3:$C$365,2,0)</f>
        <v>ONS5.7</v>
      </c>
      <c r="F197" s="177">
        <v>17.483902922238698</v>
      </c>
      <c r="G197" s="177">
        <v>9.3558733053222607</v>
      </c>
      <c r="H197" s="177">
        <v>26.2160598114876</v>
      </c>
      <c r="I197" s="177">
        <v>176.5</v>
      </c>
      <c r="J197" s="177">
        <v>1009.5</v>
      </c>
      <c r="K197" s="176" t="s">
        <v>1208</v>
      </c>
      <c r="L197" s="176" t="s">
        <v>1209</v>
      </c>
      <c r="M197" s="176"/>
    </row>
    <row r="198" spans="1:13">
      <c r="A198" s="175" t="s">
        <v>1053</v>
      </c>
      <c r="B198" s="176" t="s">
        <v>1205</v>
      </c>
      <c r="C198" s="176" t="s">
        <v>1597</v>
      </c>
      <c r="D198" s="175" t="s">
        <v>1598</v>
      </c>
      <c r="E198" s="175" t="str">
        <f>VLOOKUP(D198,'[3]ONS Clusters'!$B$3:$C$365,2,0)</f>
        <v>ONS7.12</v>
      </c>
      <c r="F198" s="177">
        <v>17.024620220010501</v>
      </c>
      <c r="G198" s="177">
        <v>8.6969301850395198</v>
      </c>
      <c r="H198" s="177">
        <v>25.9903266295055</v>
      </c>
      <c r="I198" s="177">
        <v>162.5</v>
      </c>
      <c r="J198" s="177">
        <v>954.5</v>
      </c>
      <c r="K198" s="176" t="s">
        <v>1208</v>
      </c>
      <c r="L198" s="176" t="s">
        <v>1209</v>
      </c>
      <c r="M198" s="176"/>
    </row>
    <row r="199" spans="1:13">
      <c r="A199" s="175" t="s">
        <v>1053</v>
      </c>
      <c r="B199" s="176" t="s">
        <v>1205</v>
      </c>
      <c r="C199" s="176" t="s">
        <v>1599</v>
      </c>
      <c r="D199" s="175" t="s">
        <v>1600</v>
      </c>
      <c r="E199" s="175" t="str">
        <f>VLOOKUP(D199,'[3]ONS Clusters'!$B$3:$C$365,2,0)</f>
        <v>ONS5.7</v>
      </c>
      <c r="F199" s="177">
        <v>14.325323475046201</v>
      </c>
      <c r="G199" s="177">
        <v>6.6121228194084596</v>
      </c>
      <c r="H199" s="177">
        <v>22.596560710209801</v>
      </c>
      <c r="I199" s="177">
        <v>155</v>
      </c>
      <c r="J199" s="177">
        <v>1082</v>
      </c>
      <c r="K199" s="176" t="s">
        <v>1208</v>
      </c>
      <c r="L199" s="176" t="s">
        <v>1209</v>
      </c>
      <c r="M199" s="176"/>
    </row>
    <row r="200" spans="1:13">
      <c r="A200" s="175" t="s">
        <v>1053</v>
      </c>
      <c r="B200" s="176" t="s">
        <v>1205</v>
      </c>
      <c r="C200" s="176" t="s">
        <v>1601</v>
      </c>
      <c r="D200" s="175" t="s">
        <v>1602</v>
      </c>
      <c r="E200" s="175" t="str">
        <f>VLOOKUP(D200,'[3]ONS Clusters'!$B$3:$C$365,2,0)</f>
        <v>ONS5.7</v>
      </c>
      <c r="F200" s="177">
        <v>19.868276619099898</v>
      </c>
      <c r="G200" s="177">
        <v>11.207596729696</v>
      </c>
      <c r="H200" s="177">
        <v>29.203437194648298</v>
      </c>
      <c r="I200" s="177">
        <v>181</v>
      </c>
      <c r="J200" s="177">
        <v>911</v>
      </c>
      <c r="K200" s="176" t="s">
        <v>1208</v>
      </c>
      <c r="L200" s="176" t="s">
        <v>1209</v>
      </c>
      <c r="M200" s="176"/>
    </row>
    <row r="201" spans="1:13">
      <c r="A201" s="175" t="s">
        <v>1053</v>
      </c>
      <c r="B201" s="176" t="s">
        <v>1205</v>
      </c>
      <c r="C201" s="176" t="s">
        <v>1603</v>
      </c>
      <c r="D201" s="175" t="s">
        <v>1604</v>
      </c>
      <c r="E201" s="175" t="str">
        <f>VLOOKUP(D201,'[3]ONS Clusters'!$B$3:$C$365,2,0)</f>
        <v>ONS5.7</v>
      </c>
      <c r="F201" s="177">
        <v>18.588469184890702</v>
      </c>
      <c r="G201" s="177">
        <v>10.393552473532001</v>
      </c>
      <c r="H201" s="177">
        <v>27.391724503001001</v>
      </c>
      <c r="I201" s="177">
        <v>187</v>
      </c>
      <c r="J201" s="177">
        <v>1006</v>
      </c>
      <c r="K201" s="176" t="s">
        <v>1208</v>
      </c>
      <c r="L201" s="176" t="s">
        <v>1209</v>
      </c>
      <c r="M201" s="176"/>
    </row>
    <row r="202" spans="1:13">
      <c r="A202" s="175" t="s">
        <v>1053</v>
      </c>
      <c r="B202" s="176" t="s">
        <v>1205</v>
      </c>
      <c r="C202" s="176" t="s">
        <v>1605</v>
      </c>
      <c r="D202" s="175" t="s">
        <v>1606</v>
      </c>
      <c r="E202" s="175" t="str">
        <f>VLOOKUP(D202,'[3]ONS Clusters'!$B$3:$C$365,2,0)</f>
        <v>ONS1.3</v>
      </c>
      <c r="F202" s="177">
        <v>18.0159635119726</v>
      </c>
      <c r="G202" s="177">
        <v>9.2907654086952007</v>
      </c>
      <c r="H202" s="177">
        <v>27.4377353985588</v>
      </c>
      <c r="I202" s="177">
        <v>158</v>
      </c>
      <c r="J202" s="177">
        <v>877</v>
      </c>
      <c r="K202" s="176" t="s">
        <v>1208</v>
      </c>
      <c r="L202" s="176" t="s">
        <v>1209</v>
      </c>
      <c r="M202" s="176"/>
    </row>
    <row r="203" spans="1:13">
      <c r="A203" s="175" t="s">
        <v>1053</v>
      </c>
      <c r="B203" s="176" t="s">
        <v>1205</v>
      </c>
      <c r="C203" s="176" t="s">
        <v>1607</v>
      </c>
      <c r="D203" s="175" t="s">
        <v>1608</v>
      </c>
      <c r="E203" s="175" t="str">
        <f>VLOOKUP(D203,'[3]ONS Clusters'!$B$3:$C$365,2,0)</f>
        <v>ONS5.9</v>
      </c>
      <c r="F203" s="177">
        <v>23.018147086915</v>
      </c>
      <c r="G203" s="177">
        <v>14.7708396517917</v>
      </c>
      <c r="H203" s="177">
        <v>31.858097044614599</v>
      </c>
      <c r="I203" s="177">
        <v>241</v>
      </c>
      <c r="J203" s="177">
        <v>1047</v>
      </c>
      <c r="K203" s="176" t="s">
        <v>1208</v>
      </c>
      <c r="L203" s="176" t="s">
        <v>1209</v>
      </c>
      <c r="M203" s="176"/>
    </row>
    <row r="204" spans="1:13">
      <c r="A204" s="175" t="s">
        <v>1053</v>
      </c>
      <c r="B204" s="176" t="s">
        <v>1205</v>
      </c>
      <c r="C204" s="176" t="s">
        <v>1609</v>
      </c>
      <c r="D204" s="175" t="s">
        <v>1610</v>
      </c>
      <c r="E204" s="175" t="str">
        <f>VLOOKUP(D204,'[3]ONS Clusters'!$B$3:$C$365,2,0)</f>
        <v>ONS5.9</v>
      </c>
      <c r="F204" s="177">
        <v>20.149652592196698</v>
      </c>
      <c r="G204" s="177">
        <v>11.5848916107182</v>
      </c>
      <c r="H204" s="177">
        <v>29.371806609694499</v>
      </c>
      <c r="I204" s="177">
        <v>188.5</v>
      </c>
      <c r="J204" s="177">
        <v>935.5</v>
      </c>
      <c r="K204" s="176" t="s">
        <v>1208</v>
      </c>
      <c r="L204" s="176" t="s">
        <v>1209</v>
      </c>
      <c r="M204" s="176"/>
    </row>
    <row r="205" spans="1:13">
      <c r="A205" s="175" t="s">
        <v>1053</v>
      </c>
      <c r="B205" s="176" t="s">
        <v>1205</v>
      </c>
      <c r="C205" s="176" t="s">
        <v>1611</v>
      </c>
      <c r="D205" s="175" t="s">
        <v>1612</v>
      </c>
      <c r="E205" s="175" t="str">
        <f>VLOOKUP(D205,'[3]ONS Clusters'!$B$3:$C$365,2,0)</f>
        <v>ONS5.7</v>
      </c>
      <c r="F205" s="177">
        <v>18.050941306755298</v>
      </c>
      <c r="G205" s="177">
        <v>9.4457161146912707</v>
      </c>
      <c r="H205" s="177">
        <v>27.332756713903901</v>
      </c>
      <c r="I205" s="177">
        <v>163</v>
      </c>
      <c r="J205" s="177">
        <v>903</v>
      </c>
      <c r="K205" s="176" t="s">
        <v>1208</v>
      </c>
      <c r="L205" s="176" t="s">
        <v>1209</v>
      </c>
      <c r="M205" s="176"/>
    </row>
    <row r="206" spans="1:13">
      <c r="A206" s="175" t="s">
        <v>1053</v>
      </c>
      <c r="B206" s="176" t="s">
        <v>1205</v>
      </c>
      <c r="C206" s="176" t="s">
        <v>1613</v>
      </c>
      <c r="D206" s="175" t="s">
        <v>1614</v>
      </c>
      <c r="E206" s="175" t="str">
        <f>VLOOKUP(D206,'[3]ONS Clusters'!$B$3:$C$365,2,0)</f>
        <v>ONS5.7</v>
      </c>
      <c r="F206" s="177">
        <v>12.1504829689883</v>
      </c>
      <c r="G206" s="177">
        <v>4.1807268879703798</v>
      </c>
      <c r="H206" s="177">
        <v>20.729920071518301</v>
      </c>
      <c r="I206" s="177">
        <v>119.5</v>
      </c>
      <c r="J206" s="177">
        <v>983.5</v>
      </c>
      <c r="K206" s="176" t="s">
        <v>1208</v>
      </c>
      <c r="L206" s="176" t="s">
        <v>1209</v>
      </c>
      <c r="M206" s="176"/>
    </row>
    <row r="207" spans="1:13">
      <c r="A207" s="175" t="s">
        <v>1053</v>
      </c>
      <c r="B207" s="176" t="s">
        <v>1205</v>
      </c>
      <c r="C207" s="176" t="s">
        <v>1615</v>
      </c>
      <c r="D207" s="175" t="s">
        <v>1616</v>
      </c>
      <c r="E207" s="175" t="str">
        <f>VLOOKUP(D207,'[3]ONS Clusters'!$B$3:$C$365,2,0)</f>
        <v>ONS5.7</v>
      </c>
      <c r="F207" s="177">
        <v>12.2920517560074</v>
      </c>
      <c r="G207" s="177">
        <v>4.6740431771369098</v>
      </c>
      <c r="H207" s="177">
        <v>20.464486751841001</v>
      </c>
      <c r="I207" s="177">
        <v>133</v>
      </c>
      <c r="J207" s="177">
        <v>1082</v>
      </c>
      <c r="K207" s="176" t="s">
        <v>1208</v>
      </c>
      <c r="L207" s="176" t="s">
        <v>1209</v>
      </c>
      <c r="M207" s="176"/>
    </row>
    <row r="208" spans="1:13">
      <c r="A208" s="175" t="s">
        <v>1053</v>
      </c>
      <c r="B208" s="176" t="s">
        <v>1205</v>
      </c>
      <c r="C208" s="176" t="s">
        <v>1617</v>
      </c>
      <c r="D208" s="175" t="s">
        <v>1618</v>
      </c>
      <c r="E208" s="175" t="str">
        <f>VLOOKUP(D208,'[3]ONS Clusters'!$B$3:$C$365,2,0)</f>
        <v>ONS5.7</v>
      </c>
      <c r="F208" s="177">
        <v>15.392061955469501</v>
      </c>
      <c r="G208" s="177">
        <v>8.8678149873949703</v>
      </c>
      <c r="H208" s="177">
        <v>22.3072949877482</v>
      </c>
      <c r="I208" s="177">
        <v>238.5</v>
      </c>
      <c r="J208" s="177">
        <v>1549.5</v>
      </c>
      <c r="K208" s="176" t="s">
        <v>1208</v>
      </c>
      <c r="L208" s="176" t="s">
        <v>1209</v>
      </c>
      <c r="M208" s="176"/>
    </row>
    <row r="209" spans="1:13">
      <c r="A209" s="175" t="s">
        <v>1053</v>
      </c>
      <c r="B209" s="176" t="s">
        <v>1205</v>
      </c>
      <c r="C209" s="176" t="s">
        <v>1619</v>
      </c>
      <c r="D209" s="175" t="s">
        <v>1620</v>
      </c>
      <c r="E209" s="175" t="str">
        <f>VLOOKUP(D209,'[3]ONS Clusters'!$B$3:$C$365,2,0)</f>
        <v>ONS5.7</v>
      </c>
      <c r="F209" s="177">
        <v>13.4590092064884</v>
      </c>
      <c r="G209" s="177">
        <v>5.9789168286369998</v>
      </c>
      <c r="H209" s="177">
        <v>21.467053592677999</v>
      </c>
      <c r="I209" s="177">
        <v>153.5</v>
      </c>
      <c r="J209" s="177">
        <v>1140.5</v>
      </c>
      <c r="K209" s="176" t="s">
        <v>1208</v>
      </c>
      <c r="L209" s="176" t="s">
        <v>1209</v>
      </c>
      <c r="M209" s="176"/>
    </row>
    <row r="210" spans="1:13">
      <c r="A210" s="175" t="s">
        <v>1053</v>
      </c>
      <c r="B210" s="176" t="s">
        <v>1205</v>
      </c>
      <c r="C210" s="176" t="s">
        <v>1621</v>
      </c>
      <c r="D210" s="175" t="s">
        <v>1622</v>
      </c>
      <c r="E210" s="175" t="str">
        <f>VLOOKUP(D210,'[3]ONS Clusters'!$B$3:$C$365,2,0)</f>
        <v>ONS6.10</v>
      </c>
      <c r="F210" s="177">
        <v>10.2593010146562</v>
      </c>
      <c r="G210" s="177">
        <v>-1.2602727949455299</v>
      </c>
      <c r="H210" s="177">
        <v>23.122817981800502</v>
      </c>
      <c r="I210" s="177">
        <v>45.5</v>
      </c>
      <c r="J210" s="177">
        <v>443.5</v>
      </c>
      <c r="K210" s="176" t="s">
        <v>1208</v>
      </c>
      <c r="L210" s="176" t="s">
        <v>1209</v>
      </c>
      <c r="M210" s="176"/>
    </row>
    <row r="211" spans="1:13">
      <c r="A211" s="175" t="s">
        <v>1053</v>
      </c>
      <c r="B211" s="176" t="s">
        <v>1205</v>
      </c>
      <c r="C211" s="176" t="s">
        <v>1623</v>
      </c>
      <c r="D211" s="175" t="s">
        <v>1624</v>
      </c>
      <c r="E211" s="175" t="str">
        <f>VLOOKUP(D211,'[3]ONS Clusters'!$B$3:$C$365,2,0)</f>
        <v>ONS7.12</v>
      </c>
      <c r="F211" s="177">
        <v>7.3295092415551304</v>
      </c>
      <c r="G211" s="177">
        <v>-1.2893061498171901</v>
      </c>
      <c r="H211" s="177">
        <v>16.7008669953923</v>
      </c>
      <c r="I211" s="177">
        <v>57.5</v>
      </c>
      <c r="J211" s="177">
        <v>784.5</v>
      </c>
      <c r="K211" s="176" t="s">
        <v>1208</v>
      </c>
      <c r="L211" s="176" t="s">
        <v>1209</v>
      </c>
      <c r="M211" s="176"/>
    </row>
    <row r="212" spans="1:13">
      <c r="A212" s="175" t="s">
        <v>1053</v>
      </c>
      <c r="B212" s="176" t="s">
        <v>1205</v>
      </c>
      <c r="C212" s="176" t="s">
        <v>1625</v>
      </c>
      <c r="D212" s="175" t="s">
        <v>1626</v>
      </c>
      <c r="E212" s="175" t="str">
        <f>VLOOKUP(D212,'[3]ONS Clusters'!$B$3:$C$365,2,0)</f>
        <v>ONS7.12</v>
      </c>
      <c r="F212" s="177">
        <v>10.2630221763796</v>
      </c>
      <c r="G212" s="177">
        <v>2.3315740501034501</v>
      </c>
      <c r="H212" s="177">
        <v>18.809215751103601</v>
      </c>
      <c r="I212" s="177">
        <v>99.5</v>
      </c>
      <c r="J212" s="177">
        <v>969.5</v>
      </c>
      <c r="K212" s="176" t="s">
        <v>1208</v>
      </c>
      <c r="L212" s="176" t="s">
        <v>1209</v>
      </c>
      <c r="M212" s="176"/>
    </row>
    <row r="213" spans="1:13">
      <c r="A213" s="175" t="s">
        <v>1053</v>
      </c>
      <c r="B213" s="176" t="s">
        <v>1205</v>
      </c>
      <c r="C213" s="176" t="s">
        <v>1627</v>
      </c>
      <c r="D213" s="175" t="s">
        <v>1628</v>
      </c>
      <c r="E213" s="175" t="str">
        <f>VLOOKUP(D213,'[3]ONS Clusters'!$B$3:$C$365,2,0)</f>
        <v>ONS5.7</v>
      </c>
      <c r="F213" s="177">
        <v>23.8095238095238</v>
      </c>
      <c r="G213" s="177">
        <v>14.862297876549199</v>
      </c>
      <c r="H213" s="177">
        <v>33.453696028404501</v>
      </c>
      <c r="I213" s="177">
        <v>212.5</v>
      </c>
      <c r="J213" s="177">
        <v>892.5</v>
      </c>
      <c r="K213" s="176" t="s">
        <v>1208</v>
      </c>
      <c r="L213" s="176" t="s">
        <v>1209</v>
      </c>
      <c r="M213" s="176"/>
    </row>
    <row r="214" spans="1:13">
      <c r="A214" s="175" t="s">
        <v>1053</v>
      </c>
      <c r="B214" s="176" t="s">
        <v>1205</v>
      </c>
      <c r="C214" s="176" t="s">
        <v>1629</v>
      </c>
      <c r="D214" s="175" t="s">
        <v>1630</v>
      </c>
      <c r="E214" s="175" t="str">
        <f>VLOOKUP(D214,'[3]ONS Clusters'!$B$3:$C$365,2,0)</f>
        <v>ONS7.12</v>
      </c>
      <c r="F214" s="177">
        <v>15.492957746478901</v>
      </c>
      <c r="G214" s="177">
        <v>7.9057386777940497</v>
      </c>
      <c r="H214" s="177">
        <v>23.613659963526199</v>
      </c>
      <c r="I214" s="177">
        <v>176</v>
      </c>
      <c r="J214" s="177">
        <v>1136</v>
      </c>
      <c r="K214" s="176" t="s">
        <v>1208</v>
      </c>
      <c r="L214" s="176" t="s">
        <v>1209</v>
      </c>
      <c r="M214" s="176"/>
    </row>
    <row r="215" spans="1:13">
      <c r="A215" s="175" t="s">
        <v>1053</v>
      </c>
      <c r="B215" s="176" t="s">
        <v>1205</v>
      </c>
      <c r="C215" s="176" t="s">
        <v>1631</v>
      </c>
      <c r="D215" s="175" t="s">
        <v>1632</v>
      </c>
      <c r="E215" s="175" t="str">
        <f>VLOOKUP(D215,'[3]ONS Clusters'!$B$3:$C$365,2,0)</f>
        <v>ONS5.7</v>
      </c>
      <c r="F215" s="177">
        <v>17.623956799214501</v>
      </c>
      <c r="G215" s="177">
        <v>9.5239198735579595</v>
      </c>
      <c r="H215" s="177">
        <v>26.3230464091865</v>
      </c>
      <c r="I215" s="177">
        <v>179.5</v>
      </c>
      <c r="J215" s="177">
        <v>1018.5</v>
      </c>
      <c r="K215" s="176" t="s">
        <v>1208</v>
      </c>
      <c r="L215" s="176" t="s">
        <v>1209</v>
      </c>
      <c r="M215" s="176"/>
    </row>
    <row r="216" spans="1:13">
      <c r="A216" s="175" t="s">
        <v>1053</v>
      </c>
      <c r="B216" s="176" t="s">
        <v>1205</v>
      </c>
      <c r="C216" s="176" t="s">
        <v>1633</v>
      </c>
      <c r="D216" s="175" t="s">
        <v>1634</v>
      </c>
      <c r="E216" s="175" t="str">
        <f>VLOOKUP(D216,'[3]ONS Clusters'!$B$3:$C$365,2,0)</f>
        <v>ONS5.7</v>
      </c>
      <c r="F216" s="177">
        <v>15.780219780219801</v>
      </c>
      <c r="G216" s="177">
        <v>8.1847529418191503</v>
      </c>
      <c r="H216" s="177">
        <v>23.908951380284801</v>
      </c>
      <c r="I216" s="177">
        <v>179.5</v>
      </c>
      <c r="J216" s="177">
        <v>1137.5</v>
      </c>
      <c r="K216" s="176" t="s">
        <v>1208</v>
      </c>
      <c r="L216" s="176" t="s">
        <v>1209</v>
      </c>
      <c r="M216" s="176"/>
    </row>
    <row r="217" spans="1:13">
      <c r="A217" s="175" t="s">
        <v>1053</v>
      </c>
      <c r="B217" s="176" t="s">
        <v>1205</v>
      </c>
      <c r="C217" s="176" t="s">
        <v>1635</v>
      </c>
      <c r="D217" s="175" t="s">
        <v>1636</v>
      </c>
      <c r="E217" s="175" t="str">
        <f>VLOOKUP(D217,'[3]ONS Clusters'!$B$3:$C$365,2,0)</f>
        <v>ONS5.7</v>
      </c>
      <c r="F217" s="177">
        <v>15.4883971937399</v>
      </c>
      <c r="G217" s="177">
        <v>7.1177792490976399</v>
      </c>
      <c r="H217" s="177">
        <v>24.513129191775899</v>
      </c>
      <c r="I217" s="177">
        <v>143.5</v>
      </c>
      <c r="J217" s="177">
        <v>926.5</v>
      </c>
      <c r="K217" s="176" t="s">
        <v>1208</v>
      </c>
      <c r="L217" s="176" t="s">
        <v>1209</v>
      </c>
      <c r="M217" s="176"/>
    </row>
    <row r="218" spans="1:13">
      <c r="A218" s="175" t="s">
        <v>1053</v>
      </c>
      <c r="B218" s="176" t="s">
        <v>1205</v>
      </c>
      <c r="C218" s="176" t="s">
        <v>1637</v>
      </c>
      <c r="D218" s="175" t="s">
        <v>1638</v>
      </c>
      <c r="E218" s="175" t="str">
        <f>VLOOKUP(D218,'[3]ONS Clusters'!$B$3:$C$365,2,0)</f>
        <v>ONS7.12</v>
      </c>
      <c r="F218" s="177">
        <v>-2.9810298102981099</v>
      </c>
      <c r="G218" s="177">
        <v>-12.479490992521599</v>
      </c>
      <c r="H218" s="177">
        <v>7.5482842069162404</v>
      </c>
      <c r="I218" s="177">
        <v>-16.5</v>
      </c>
      <c r="J218" s="177">
        <v>553.5</v>
      </c>
      <c r="K218" s="176" t="s">
        <v>1208</v>
      </c>
      <c r="L218" s="176" t="s">
        <v>1209</v>
      </c>
      <c r="M218" s="176"/>
    </row>
    <row r="219" spans="1:13">
      <c r="A219" s="175" t="s">
        <v>1053</v>
      </c>
      <c r="B219" s="176" t="s">
        <v>1205</v>
      </c>
      <c r="C219" s="176" t="s">
        <v>1639</v>
      </c>
      <c r="D219" s="175" t="s">
        <v>1640</v>
      </c>
      <c r="E219" s="175" t="str">
        <f>VLOOKUP(D219,'[3]ONS Clusters'!$B$3:$C$365,2,0)</f>
        <v>ONS5.7</v>
      </c>
      <c r="F219" s="177">
        <v>23.992560446373201</v>
      </c>
      <c r="G219" s="177">
        <v>14.5888887358175</v>
      </c>
      <c r="H219" s="177">
        <v>34.167939105268204</v>
      </c>
      <c r="I219" s="177">
        <v>193.5</v>
      </c>
      <c r="J219" s="177">
        <v>806.5</v>
      </c>
      <c r="K219" s="176" t="s">
        <v>1208</v>
      </c>
      <c r="L219" s="176" t="s">
        <v>1209</v>
      </c>
      <c r="M219" s="176"/>
    </row>
    <row r="220" spans="1:13">
      <c r="A220" s="175" t="s">
        <v>1053</v>
      </c>
      <c r="B220" s="176" t="s">
        <v>1205</v>
      </c>
      <c r="C220" s="176" t="s">
        <v>1641</v>
      </c>
      <c r="D220" s="175" t="s">
        <v>1642</v>
      </c>
      <c r="E220" s="175" t="str">
        <f>VLOOKUP(D220,'[3]ONS Clusters'!$B$3:$C$365,2,0)</f>
        <v>ONS5.8</v>
      </c>
      <c r="F220" s="177">
        <v>24.423963133640498</v>
      </c>
      <c r="G220" s="177">
        <v>11.7555005641943</v>
      </c>
      <c r="H220" s="177">
        <v>38.528506639266503</v>
      </c>
      <c r="I220" s="177">
        <v>106</v>
      </c>
      <c r="J220" s="177">
        <v>434</v>
      </c>
      <c r="K220" s="176" t="s">
        <v>1208</v>
      </c>
      <c r="L220" s="176" t="s">
        <v>1209</v>
      </c>
      <c r="M220" s="176"/>
    </row>
    <row r="221" spans="1:13">
      <c r="A221" s="175" t="s">
        <v>1053</v>
      </c>
      <c r="B221" s="176" t="s">
        <v>1205</v>
      </c>
      <c r="C221" s="176" t="s">
        <v>1643</v>
      </c>
      <c r="D221" s="175" t="s">
        <v>1644</v>
      </c>
      <c r="E221" s="175" t="str">
        <f>VLOOKUP(D221,'[3]ONS Clusters'!$B$3:$C$365,2,0)</f>
        <v>ONS5.8</v>
      </c>
      <c r="F221" s="177">
        <v>20.859794821690301</v>
      </c>
      <c r="G221" s="177">
        <v>12.6243621620021</v>
      </c>
      <c r="H221" s="177">
        <v>29.697427127976201</v>
      </c>
      <c r="I221" s="177">
        <v>213.5</v>
      </c>
      <c r="J221" s="177">
        <v>1023.5</v>
      </c>
      <c r="K221" s="176" t="s">
        <v>1208</v>
      </c>
      <c r="L221" s="176" t="s">
        <v>1209</v>
      </c>
      <c r="M221" s="176"/>
    </row>
    <row r="222" spans="1:13">
      <c r="A222" s="175" t="s">
        <v>1053</v>
      </c>
      <c r="B222" s="176" t="s">
        <v>1205</v>
      </c>
      <c r="C222" s="176" t="s">
        <v>1645</v>
      </c>
      <c r="D222" s="175" t="s">
        <v>1646</v>
      </c>
      <c r="E222" s="175" t="str">
        <f>VLOOKUP(D222,'[3]ONS Clusters'!$B$3:$C$365,2,0)</f>
        <v>ONS5.7</v>
      </c>
      <c r="F222" s="177">
        <v>9.3023255813953405</v>
      </c>
      <c r="G222" s="177">
        <v>0.74285280969761402</v>
      </c>
      <c r="H222" s="177">
        <v>18.589041746406799</v>
      </c>
      <c r="I222" s="177">
        <v>76</v>
      </c>
      <c r="J222" s="177">
        <v>817</v>
      </c>
      <c r="K222" s="176" t="s">
        <v>1208</v>
      </c>
      <c r="L222" s="176" t="s">
        <v>1209</v>
      </c>
      <c r="M222" s="176"/>
    </row>
    <row r="223" spans="1:13">
      <c r="A223" s="175" t="s">
        <v>1053</v>
      </c>
      <c r="B223" s="176" t="s">
        <v>1205</v>
      </c>
      <c r="C223" s="176" t="s">
        <v>1647</v>
      </c>
      <c r="D223" s="175" t="s">
        <v>1648</v>
      </c>
      <c r="E223" s="175" t="e">
        <f>VLOOKUP(D223,'[3]ONS Clusters'!$B$3:$C$365,2,0)</f>
        <v>#N/A</v>
      </c>
      <c r="F223" s="177">
        <v>8.3378160301237099</v>
      </c>
      <c r="G223" s="177">
        <v>0.34156977275936501</v>
      </c>
      <c r="H223" s="177">
        <v>16.971285268483999</v>
      </c>
      <c r="I223" s="177">
        <v>77.5</v>
      </c>
      <c r="J223" s="177">
        <v>929.5</v>
      </c>
      <c r="K223" s="176" t="s">
        <v>1208</v>
      </c>
      <c r="L223" s="176" t="s">
        <v>1209</v>
      </c>
      <c r="M223" s="176"/>
    </row>
    <row r="224" spans="1:13">
      <c r="A224" s="175" t="s">
        <v>1053</v>
      </c>
      <c r="B224" s="176" t="s">
        <v>1205</v>
      </c>
      <c r="C224" s="176" t="s">
        <v>1649</v>
      </c>
      <c r="D224" s="175" t="s">
        <v>1650</v>
      </c>
      <c r="E224" s="175" t="str">
        <f>VLOOKUP(D224,'[3]ONS Clusters'!$B$3:$C$365,2,0)</f>
        <v>ONS5.7</v>
      </c>
      <c r="F224" s="177">
        <v>14.328469884025401</v>
      </c>
      <c r="G224" s="177">
        <v>7.3639808693377802</v>
      </c>
      <c r="H224" s="177">
        <v>21.744731521551401</v>
      </c>
      <c r="I224" s="177">
        <v>191.5</v>
      </c>
      <c r="J224" s="177">
        <v>1336.5</v>
      </c>
      <c r="K224" s="176" t="s">
        <v>1208</v>
      </c>
      <c r="L224" s="176" t="s">
        <v>1209</v>
      </c>
      <c r="M224" s="176"/>
    </row>
    <row r="225" spans="1:13">
      <c r="A225" s="175" t="s">
        <v>1053</v>
      </c>
      <c r="B225" s="176" t="s">
        <v>1205</v>
      </c>
      <c r="C225" s="176" t="s">
        <v>1651</v>
      </c>
      <c r="D225" s="175" t="s">
        <v>1652</v>
      </c>
      <c r="E225" s="175" t="str">
        <f>VLOOKUP(D225,'[3]ONS Clusters'!$B$3:$C$365,2,0)</f>
        <v>ONS6.10</v>
      </c>
      <c r="F225" s="177">
        <v>15.117157974300801</v>
      </c>
      <c r="G225" s="177">
        <v>8.0849539104728407</v>
      </c>
      <c r="H225" s="177">
        <v>22.606890049254901</v>
      </c>
      <c r="I225" s="177">
        <v>200</v>
      </c>
      <c r="J225" s="177">
        <v>1323</v>
      </c>
      <c r="K225" s="176" t="s">
        <v>1208</v>
      </c>
      <c r="L225" s="176" t="s">
        <v>1209</v>
      </c>
      <c r="M225" s="176"/>
    </row>
    <row r="226" spans="1:13">
      <c r="A226" s="175" t="s">
        <v>1053</v>
      </c>
      <c r="B226" s="176" t="s">
        <v>1205</v>
      </c>
      <c r="C226" s="176" t="s">
        <v>490</v>
      </c>
      <c r="D226" s="175" t="s">
        <v>13</v>
      </c>
      <c r="E226" s="175" t="str">
        <f>VLOOKUP(D226,'[3]ONS Clusters'!$B$3:$C$365,2,0)</f>
        <v>ONS5.9</v>
      </c>
      <c r="F226" s="177">
        <v>18.4158415841584</v>
      </c>
      <c r="G226" s="177">
        <v>10.244893194369901</v>
      </c>
      <c r="H226" s="177">
        <v>27.192390792761099</v>
      </c>
      <c r="I226" s="177">
        <v>186</v>
      </c>
      <c r="J226" s="177">
        <v>1010</v>
      </c>
      <c r="K226" s="176" t="s">
        <v>1208</v>
      </c>
      <c r="L226" s="176" t="s">
        <v>1209</v>
      </c>
      <c r="M226" s="176"/>
    </row>
    <row r="227" spans="1:13">
      <c r="A227" s="175" t="s">
        <v>1053</v>
      </c>
      <c r="B227" s="176" t="s">
        <v>1205</v>
      </c>
      <c r="C227" s="176" t="s">
        <v>492</v>
      </c>
      <c r="D227" s="175" t="s">
        <v>61</v>
      </c>
      <c r="E227" s="175" t="str">
        <f>VLOOKUP(D227,'[3]ONS Clusters'!$B$3:$C$365,2,0)</f>
        <v>ONS5.9</v>
      </c>
      <c r="F227" s="177">
        <v>12.5</v>
      </c>
      <c r="G227" s="177">
        <v>1.82099685118895</v>
      </c>
      <c r="H227" s="177">
        <v>24.299018781922399</v>
      </c>
      <c r="I227" s="177">
        <v>67</v>
      </c>
      <c r="J227" s="177">
        <v>536</v>
      </c>
      <c r="K227" s="176" t="s">
        <v>1208</v>
      </c>
      <c r="L227" s="176" t="s">
        <v>1209</v>
      </c>
      <c r="M227" s="176"/>
    </row>
    <row r="228" spans="1:13">
      <c r="A228" s="175" t="s">
        <v>1053</v>
      </c>
      <c r="B228" s="176" t="s">
        <v>1205</v>
      </c>
      <c r="C228" s="176" t="s">
        <v>494</v>
      </c>
      <c r="D228" s="175" t="s">
        <v>88</v>
      </c>
      <c r="E228" s="175" t="str">
        <f>VLOOKUP(D228,'[3]ONS Clusters'!$B$3:$C$365,2,0)</f>
        <v>ONS5.9</v>
      </c>
      <c r="F228" s="177">
        <v>20.174482006543101</v>
      </c>
      <c r="G228" s="177">
        <v>11.525709830810699</v>
      </c>
      <c r="H228" s="177">
        <v>29.493962849014299</v>
      </c>
      <c r="I228" s="177">
        <v>185</v>
      </c>
      <c r="J228" s="177">
        <v>917</v>
      </c>
      <c r="K228" s="176" t="s">
        <v>1208</v>
      </c>
      <c r="L228" s="176" t="s">
        <v>1209</v>
      </c>
      <c r="M228" s="176"/>
    </row>
    <row r="229" spans="1:13">
      <c r="A229" s="175" t="s">
        <v>1053</v>
      </c>
      <c r="B229" s="176" t="s">
        <v>1205</v>
      </c>
      <c r="C229" s="176" t="s">
        <v>495</v>
      </c>
      <c r="D229" s="175" t="s">
        <v>133</v>
      </c>
      <c r="E229" s="175" t="str">
        <f>VLOOKUP(D229,'[3]ONS Clusters'!$B$3:$C$365,2,0)</f>
        <v>ONS5.9</v>
      </c>
      <c r="F229" s="177">
        <v>14.3219264892269</v>
      </c>
      <c r="G229" s="177">
        <v>5.3432417979583997</v>
      </c>
      <c r="H229" s="177">
        <v>24.065888358312201</v>
      </c>
      <c r="I229" s="177">
        <v>113</v>
      </c>
      <c r="J229" s="177">
        <v>789</v>
      </c>
      <c r="K229" s="176" t="s">
        <v>1208</v>
      </c>
      <c r="L229" s="176" t="s">
        <v>1209</v>
      </c>
      <c r="M229" s="176"/>
    </row>
    <row r="230" spans="1:13">
      <c r="A230" s="175" t="s">
        <v>1053</v>
      </c>
      <c r="B230" s="176" t="s">
        <v>1205</v>
      </c>
      <c r="C230" s="176" t="s">
        <v>496</v>
      </c>
      <c r="D230" s="175" t="s">
        <v>176</v>
      </c>
      <c r="E230" s="175" t="str">
        <f>VLOOKUP(D230,'[3]ONS Clusters'!$B$3:$C$365,2,0)</f>
        <v>ONS5.9</v>
      </c>
      <c r="F230" s="177">
        <v>18.685121107266401</v>
      </c>
      <c r="G230" s="177">
        <v>11.017641758134999</v>
      </c>
      <c r="H230" s="177">
        <v>26.882158089205799</v>
      </c>
      <c r="I230" s="177">
        <v>216</v>
      </c>
      <c r="J230" s="177">
        <v>1156</v>
      </c>
      <c r="K230" s="176" t="s">
        <v>1208</v>
      </c>
      <c r="L230" s="176" t="s">
        <v>1209</v>
      </c>
      <c r="M230" s="176"/>
    </row>
    <row r="231" spans="1:13">
      <c r="A231" s="175" t="s">
        <v>1053</v>
      </c>
      <c r="B231" s="176" t="s">
        <v>1205</v>
      </c>
      <c r="C231" s="176" t="s">
        <v>497</v>
      </c>
      <c r="D231" s="175" t="s">
        <v>215</v>
      </c>
      <c r="E231" s="175" t="str">
        <f>VLOOKUP(D231,'[3]ONS Clusters'!$B$3:$C$365,2,0)</f>
        <v>ONS5.9</v>
      </c>
      <c r="F231" s="177">
        <v>24.6983105390185</v>
      </c>
      <c r="G231" s="177">
        <v>14.001800358598301</v>
      </c>
      <c r="H231" s="177">
        <v>36.398448115496798</v>
      </c>
      <c r="I231" s="177">
        <v>153.5</v>
      </c>
      <c r="J231" s="177">
        <v>621.5</v>
      </c>
      <c r="K231" s="176" t="s">
        <v>1208</v>
      </c>
      <c r="L231" s="176" t="s">
        <v>1209</v>
      </c>
      <c r="M231" s="176"/>
    </row>
    <row r="232" spans="1:13">
      <c r="A232" s="175" t="s">
        <v>1053</v>
      </c>
      <c r="B232" s="176" t="s">
        <v>1205</v>
      </c>
      <c r="C232" s="176" t="s">
        <v>498</v>
      </c>
      <c r="D232" s="175" t="s">
        <v>244</v>
      </c>
      <c r="E232" s="175" t="str">
        <f>VLOOKUP(D232,'[3]ONS Clusters'!$B$3:$C$365,2,0)</f>
        <v>ONS5.9</v>
      </c>
      <c r="F232" s="177">
        <v>21.3924050632911</v>
      </c>
      <c r="G232" s="177">
        <v>12.0352728957496</v>
      </c>
      <c r="H232" s="177">
        <v>31.531040414051699</v>
      </c>
      <c r="I232" s="177">
        <v>169</v>
      </c>
      <c r="J232" s="177">
        <v>790</v>
      </c>
      <c r="K232" s="176" t="s">
        <v>1208</v>
      </c>
      <c r="L232" s="176" t="s">
        <v>1209</v>
      </c>
      <c r="M232" s="176"/>
    </row>
    <row r="233" spans="1:13">
      <c r="A233" s="175" t="s">
        <v>1053</v>
      </c>
      <c r="B233" s="176" t="s">
        <v>1205</v>
      </c>
      <c r="C233" s="176" t="s">
        <v>499</v>
      </c>
      <c r="D233" s="175" t="s">
        <v>271</v>
      </c>
      <c r="E233" s="175" t="str">
        <f>VLOOKUP(D233,'[3]ONS Clusters'!$B$3:$C$365,2,0)</f>
        <v>ONS5.9</v>
      </c>
      <c r="F233" s="177">
        <v>12.8983308042489</v>
      </c>
      <c r="G233" s="177">
        <v>3.1964594194288298</v>
      </c>
      <c r="H233" s="177">
        <v>23.512310113091999</v>
      </c>
      <c r="I233" s="177">
        <v>85</v>
      </c>
      <c r="J233" s="177">
        <v>659</v>
      </c>
      <c r="K233" s="176" t="s">
        <v>1208</v>
      </c>
      <c r="L233" s="176" t="s">
        <v>1209</v>
      </c>
      <c r="M233" s="176"/>
    </row>
    <row r="234" spans="1:13">
      <c r="A234" s="175" t="s">
        <v>1053</v>
      </c>
      <c r="B234" s="176" t="s">
        <v>1205</v>
      </c>
      <c r="C234" s="176" t="s">
        <v>500</v>
      </c>
      <c r="D234" s="175" t="s">
        <v>304</v>
      </c>
      <c r="E234" s="175" t="str">
        <f>VLOOKUP(D234,'[3]ONS Clusters'!$B$3:$C$365,2,0)</f>
        <v>ONS5.9</v>
      </c>
      <c r="F234" s="177">
        <v>16.3561076604555</v>
      </c>
      <c r="G234" s="177">
        <v>6.8873175146280801</v>
      </c>
      <c r="H234" s="177">
        <v>26.6637062721558</v>
      </c>
      <c r="I234" s="177">
        <v>118.5</v>
      </c>
      <c r="J234" s="177">
        <v>724.5</v>
      </c>
      <c r="K234" s="176" t="s">
        <v>1208</v>
      </c>
      <c r="L234" s="176" t="s">
        <v>1209</v>
      </c>
      <c r="M234" s="176"/>
    </row>
    <row r="235" spans="1:13">
      <c r="A235" s="175" t="s">
        <v>1053</v>
      </c>
      <c r="B235" s="176" t="s">
        <v>1205</v>
      </c>
      <c r="C235" s="176" t="s">
        <v>502</v>
      </c>
      <c r="D235" s="175" t="s">
        <v>345</v>
      </c>
      <c r="E235" s="175" t="str">
        <f>VLOOKUP(D235,'[3]ONS Clusters'!$B$3:$C$365,2,0)</f>
        <v>ONS5.9</v>
      </c>
      <c r="F235" s="177">
        <v>15.0264042246759</v>
      </c>
      <c r="G235" s="177">
        <v>7.1365574776036702</v>
      </c>
      <c r="H235" s="177">
        <v>23.497282163695001</v>
      </c>
      <c r="I235" s="177">
        <v>156.5</v>
      </c>
      <c r="J235" s="177">
        <v>1041.5</v>
      </c>
      <c r="K235" s="176" t="s">
        <v>1208</v>
      </c>
      <c r="L235" s="176" t="s">
        <v>1209</v>
      </c>
      <c r="M235" s="176"/>
    </row>
    <row r="236" spans="1:13">
      <c r="A236" s="175" t="s">
        <v>1053</v>
      </c>
      <c r="B236" s="176" t="s">
        <v>1205</v>
      </c>
      <c r="C236" s="176" t="s">
        <v>503</v>
      </c>
      <c r="D236" s="175" t="s">
        <v>404</v>
      </c>
      <c r="E236" s="175" t="str">
        <f>VLOOKUP(D236,'[3]ONS Clusters'!$B$3:$C$365,2,0)</f>
        <v>ONS5.9</v>
      </c>
      <c r="F236" s="177">
        <v>16.7842031029619</v>
      </c>
      <c r="G236" s="177">
        <v>7.1923285730197204</v>
      </c>
      <c r="H236" s="177">
        <v>27.234385855357498</v>
      </c>
      <c r="I236" s="177">
        <v>119</v>
      </c>
      <c r="J236" s="177">
        <v>709</v>
      </c>
      <c r="K236" s="176" t="s">
        <v>1208</v>
      </c>
      <c r="L236" s="176" t="s">
        <v>1209</v>
      </c>
      <c r="M236" s="176"/>
    </row>
    <row r="237" spans="1:13">
      <c r="A237" s="175" t="s">
        <v>1053</v>
      </c>
      <c r="B237" s="176" t="s">
        <v>1205</v>
      </c>
      <c r="C237" s="176" t="s">
        <v>1653</v>
      </c>
      <c r="D237" s="175" t="s">
        <v>1654</v>
      </c>
      <c r="E237" s="175" t="str">
        <f>VLOOKUP(D237,'[3]ONS Clusters'!$B$3:$C$365,2,0)</f>
        <v>ONS5.7</v>
      </c>
      <c r="F237" s="177">
        <v>21.913043478260899</v>
      </c>
      <c r="G237" s="177">
        <v>10.987548145846899</v>
      </c>
      <c r="H237" s="177">
        <v>33.9140328661138</v>
      </c>
      <c r="I237" s="177">
        <v>126</v>
      </c>
      <c r="J237" s="177">
        <v>575</v>
      </c>
      <c r="K237" s="176" t="s">
        <v>1208</v>
      </c>
      <c r="L237" s="176" t="s">
        <v>1209</v>
      </c>
      <c r="M237" s="176"/>
    </row>
    <row r="238" spans="1:13">
      <c r="A238" s="175" t="s">
        <v>1053</v>
      </c>
      <c r="B238" s="176" t="s">
        <v>1205</v>
      </c>
      <c r="C238" s="176" t="s">
        <v>1655</v>
      </c>
      <c r="D238" s="175" t="s">
        <v>1656</v>
      </c>
      <c r="E238" s="175" t="str">
        <f>VLOOKUP(D238,'[3]ONS Clusters'!$B$3:$C$365,2,0)</f>
        <v>ONS7.12</v>
      </c>
      <c r="F238" s="177">
        <v>18.536121673003802</v>
      </c>
      <c r="G238" s="177">
        <v>10.5185111284526</v>
      </c>
      <c r="H238" s="177">
        <v>27.1353730502783</v>
      </c>
      <c r="I238" s="177">
        <v>195</v>
      </c>
      <c r="J238" s="177">
        <v>1052</v>
      </c>
      <c r="K238" s="176" t="s">
        <v>1208</v>
      </c>
      <c r="L238" s="176" t="s">
        <v>1209</v>
      </c>
      <c r="M238" s="176"/>
    </row>
    <row r="239" spans="1:13">
      <c r="A239" s="175" t="s">
        <v>1053</v>
      </c>
      <c r="B239" s="176" t="s">
        <v>1205</v>
      </c>
      <c r="C239" s="176" t="s">
        <v>1657</v>
      </c>
      <c r="D239" s="175" t="s">
        <v>1658</v>
      </c>
      <c r="E239" s="175" t="str">
        <f>VLOOKUP(D239,'[3]ONS Clusters'!$B$3:$C$365,2,0)</f>
        <v>ONS5.7</v>
      </c>
      <c r="F239" s="177">
        <v>18.792359827479999</v>
      </c>
      <c r="G239" s="177">
        <v>9.6940318797428695</v>
      </c>
      <c r="H239" s="177">
        <v>28.645328388074901</v>
      </c>
      <c r="I239" s="177">
        <v>152.5</v>
      </c>
      <c r="J239" s="177">
        <v>811.5</v>
      </c>
      <c r="K239" s="176" t="s">
        <v>1208</v>
      </c>
      <c r="L239" s="176" t="s">
        <v>1209</v>
      </c>
      <c r="M239" s="176"/>
    </row>
    <row r="240" spans="1:13">
      <c r="A240" s="175" t="s">
        <v>1053</v>
      </c>
      <c r="B240" s="176" t="s">
        <v>1205</v>
      </c>
      <c r="C240" s="176" t="s">
        <v>1659</v>
      </c>
      <c r="D240" s="175" t="s">
        <v>1660</v>
      </c>
      <c r="E240" s="175" t="str">
        <f>VLOOKUP(D240,'[3]ONS Clusters'!$B$3:$C$365,2,0)</f>
        <v>ONS5.7</v>
      </c>
      <c r="F240" s="177">
        <v>17.2632532850023</v>
      </c>
      <c r="G240" s="177">
        <v>9.4871764231093696</v>
      </c>
      <c r="H240" s="177">
        <v>25.591608261442499</v>
      </c>
      <c r="I240" s="177">
        <v>190.5</v>
      </c>
      <c r="J240" s="177">
        <v>1103.5</v>
      </c>
      <c r="K240" s="176" t="s">
        <v>1208</v>
      </c>
      <c r="L240" s="176" t="s">
        <v>1209</v>
      </c>
      <c r="M240" s="176"/>
    </row>
    <row r="241" spans="1:13">
      <c r="A241" s="175" t="s">
        <v>1053</v>
      </c>
      <c r="B241" s="176" t="s">
        <v>1205</v>
      </c>
      <c r="C241" s="176" t="s">
        <v>1661</v>
      </c>
      <c r="D241" s="175" t="s">
        <v>1662</v>
      </c>
      <c r="E241" s="175" t="str">
        <f>VLOOKUP(D241,'[3]ONS Clusters'!$B$3:$C$365,2,0)</f>
        <v>ONS5.7</v>
      </c>
      <c r="F241" s="177">
        <v>16.1475802587446</v>
      </c>
      <c r="G241" s="177">
        <v>8.2117591798506204</v>
      </c>
      <c r="H241" s="177">
        <v>24.665382969519701</v>
      </c>
      <c r="I241" s="177">
        <v>168.5</v>
      </c>
      <c r="J241" s="177">
        <v>1043.5</v>
      </c>
      <c r="K241" s="176" t="s">
        <v>1208</v>
      </c>
      <c r="L241" s="176" t="s">
        <v>1209</v>
      </c>
      <c r="M241" s="176"/>
    </row>
    <row r="242" spans="1:13">
      <c r="A242" s="175" t="s">
        <v>1053</v>
      </c>
      <c r="B242" s="176" t="s">
        <v>1205</v>
      </c>
      <c r="C242" s="176" t="s">
        <v>1663</v>
      </c>
      <c r="D242" s="175" t="s">
        <v>1664</v>
      </c>
      <c r="E242" s="175" t="str">
        <f>VLOOKUP(D242,'[3]ONS Clusters'!$B$3:$C$365,2,0)</f>
        <v>ONS5.7</v>
      </c>
      <c r="F242" s="177">
        <v>32.072498029944803</v>
      </c>
      <c r="G242" s="177">
        <v>21.041021874294302</v>
      </c>
      <c r="H242" s="177">
        <v>44.109364459803999</v>
      </c>
      <c r="I242" s="177">
        <v>203.5</v>
      </c>
      <c r="J242" s="177">
        <v>634.5</v>
      </c>
      <c r="K242" s="176" t="s">
        <v>1208</v>
      </c>
      <c r="L242" s="176" t="s">
        <v>1209</v>
      </c>
      <c r="M242" s="176"/>
    </row>
    <row r="243" spans="1:13">
      <c r="A243" s="175" t="s">
        <v>1053</v>
      </c>
      <c r="B243" s="176" t="s">
        <v>1205</v>
      </c>
      <c r="C243" s="176" t="s">
        <v>1665</v>
      </c>
      <c r="D243" s="175" t="s">
        <v>1666</v>
      </c>
      <c r="E243" s="175" t="str">
        <f>VLOOKUP(D243,'[3]ONS Clusters'!$B$3:$C$365,2,0)</f>
        <v>ONS6.10</v>
      </c>
      <c r="F243" s="177">
        <v>17.8138695540088</v>
      </c>
      <c r="G243" s="177">
        <v>11.879615334374201</v>
      </c>
      <c r="H243" s="177">
        <v>24.0628850734387</v>
      </c>
      <c r="I243" s="177">
        <v>345.5</v>
      </c>
      <c r="J243" s="177">
        <v>1939.5</v>
      </c>
      <c r="K243" s="176" t="s">
        <v>1208</v>
      </c>
      <c r="L243" s="176" t="s">
        <v>1209</v>
      </c>
      <c r="M243" s="176"/>
    </row>
    <row r="244" spans="1:13">
      <c r="A244" s="175" t="s">
        <v>1053</v>
      </c>
      <c r="B244" s="176" t="s">
        <v>1205</v>
      </c>
      <c r="C244" s="176" t="s">
        <v>1667</v>
      </c>
      <c r="D244" s="175" t="s">
        <v>1668</v>
      </c>
      <c r="E244" s="175" t="str">
        <f>VLOOKUP(D244,'[3]ONS Clusters'!$B$3:$C$365,2,0)</f>
        <v>ONS6.10</v>
      </c>
      <c r="F244" s="177">
        <v>22.213047068538401</v>
      </c>
      <c r="G244" s="177">
        <v>14.561094670988201</v>
      </c>
      <c r="H244" s="177">
        <v>30.376101211952101</v>
      </c>
      <c r="I244" s="177">
        <v>269</v>
      </c>
      <c r="J244" s="177">
        <v>1211</v>
      </c>
      <c r="K244" s="176" t="s">
        <v>1208</v>
      </c>
      <c r="L244" s="176" t="s">
        <v>1209</v>
      </c>
      <c r="M244" s="176"/>
    </row>
    <row r="245" spans="1:13">
      <c r="A245" s="175" t="s">
        <v>1053</v>
      </c>
      <c r="B245" s="176" t="s">
        <v>1205</v>
      </c>
      <c r="C245" s="176" t="s">
        <v>1669</v>
      </c>
      <c r="D245" s="175" t="s">
        <v>1670</v>
      </c>
      <c r="E245" s="175" t="str">
        <f>VLOOKUP(D245,'[3]ONS Clusters'!$B$3:$C$365,2,0)</f>
        <v>ONS5.8</v>
      </c>
      <c r="F245" s="177">
        <v>19.127988748241901</v>
      </c>
      <c r="G245" s="177">
        <v>9.4150782389010192</v>
      </c>
      <c r="H245" s="177">
        <v>29.7031262200905</v>
      </c>
      <c r="I245" s="177">
        <v>136</v>
      </c>
      <c r="J245" s="177">
        <v>711</v>
      </c>
      <c r="K245" s="176" t="s">
        <v>1208</v>
      </c>
      <c r="L245" s="176" t="s">
        <v>1209</v>
      </c>
      <c r="M245" s="176"/>
    </row>
    <row r="246" spans="1:13">
      <c r="A246" s="175" t="s">
        <v>1053</v>
      </c>
      <c r="B246" s="176" t="s">
        <v>1205</v>
      </c>
      <c r="C246" s="176" t="s">
        <v>1671</v>
      </c>
      <c r="D246" s="175" t="s">
        <v>1672</v>
      </c>
      <c r="E246" s="175" t="str">
        <f>VLOOKUP(D246,'[3]ONS Clusters'!$B$3:$C$365,2,0)</f>
        <v>ONS5.9</v>
      </c>
      <c r="F246" s="177">
        <v>31.425891181988799</v>
      </c>
      <c r="G246" s="177">
        <v>22.8599306760205</v>
      </c>
      <c r="H246" s="177">
        <v>40.589082037885298</v>
      </c>
      <c r="I246" s="177">
        <v>335</v>
      </c>
      <c r="J246" s="177">
        <v>1066</v>
      </c>
      <c r="K246" s="176" t="s">
        <v>1208</v>
      </c>
      <c r="L246" s="176" t="s">
        <v>1209</v>
      </c>
      <c r="M246" s="176"/>
    </row>
    <row r="247" spans="1:13">
      <c r="A247" s="175" t="s">
        <v>1053</v>
      </c>
      <c r="B247" s="176" t="s">
        <v>1205</v>
      </c>
      <c r="C247" s="176" t="s">
        <v>1673</v>
      </c>
      <c r="D247" s="175" t="s">
        <v>1674</v>
      </c>
      <c r="E247" s="175" t="str">
        <f>VLOOKUP(D247,'[3]ONS Clusters'!$B$3:$C$365,2,0)</f>
        <v>ONS5.9</v>
      </c>
      <c r="F247" s="177">
        <v>11.8162839248434</v>
      </c>
      <c r="G247" s="177">
        <v>4.5836374111459097</v>
      </c>
      <c r="H247" s="177">
        <v>19.5491155237704</v>
      </c>
      <c r="I247" s="177">
        <v>141.5</v>
      </c>
      <c r="J247" s="177">
        <v>1197.5</v>
      </c>
      <c r="K247" s="176" t="s">
        <v>1208</v>
      </c>
      <c r="L247" s="176" t="s">
        <v>1209</v>
      </c>
      <c r="M247" s="176"/>
    </row>
    <row r="248" spans="1:13">
      <c r="A248" s="175" t="s">
        <v>1053</v>
      </c>
      <c r="B248" s="176" t="s">
        <v>1205</v>
      </c>
      <c r="C248" s="176" t="s">
        <v>1675</v>
      </c>
      <c r="D248" s="175" t="s">
        <v>1676</v>
      </c>
      <c r="E248" s="175" t="str">
        <f>VLOOKUP(D248,'[3]ONS Clusters'!$B$3:$C$365,2,0)</f>
        <v>ONS1.1</v>
      </c>
      <c r="F248" s="177">
        <v>23.076923076923102</v>
      </c>
      <c r="G248" s="177">
        <v>15.3809914100895</v>
      </c>
      <c r="H248" s="177">
        <v>31.286174689241101</v>
      </c>
      <c r="I248" s="177">
        <v>279</v>
      </c>
      <c r="J248" s="177">
        <v>1209</v>
      </c>
      <c r="K248" s="176" t="s">
        <v>1208</v>
      </c>
      <c r="L248" s="176" t="s">
        <v>1209</v>
      </c>
      <c r="M248" s="176"/>
    </row>
    <row r="249" spans="1:13">
      <c r="A249" s="175" t="s">
        <v>1053</v>
      </c>
      <c r="B249" s="176" t="s">
        <v>1205</v>
      </c>
      <c r="C249" s="176" t="s">
        <v>1677</v>
      </c>
      <c r="D249" s="175" t="s">
        <v>1678</v>
      </c>
      <c r="E249" s="175" t="str">
        <f>VLOOKUP(D249,'[3]ONS Clusters'!$B$3:$C$365,2,0)</f>
        <v>ONS5.7</v>
      </c>
      <c r="F249" s="177">
        <v>27.652556349642701</v>
      </c>
      <c r="G249" s="177">
        <v>18.5932646288407</v>
      </c>
      <c r="H249" s="177">
        <v>37.403883716308997</v>
      </c>
      <c r="I249" s="177">
        <v>251.5</v>
      </c>
      <c r="J249" s="177">
        <v>909.5</v>
      </c>
      <c r="K249" s="176" t="s">
        <v>1208</v>
      </c>
      <c r="L249" s="176" t="s">
        <v>1209</v>
      </c>
      <c r="M249" s="176"/>
    </row>
    <row r="250" spans="1:13">
      <c r="A250" s="175" t="s">
        <v>1053</v>
      </c>
      <c r="B250" s="176" t="s">
        <v>1205</v>
      </c>
      <c r="C250" s="176" t="s">
        <v>1679</v>
      </c>
      <c r="D250" s="175" t="s">
        <v>1680</v>
      </c>
      <c r="E250" s="175" t="str">
        <f>VLOOKUP(D250,'[3]ONS Clusters'!$B$3:$C$365,2,0)</f>
        <v>ONS5.7</v>
      </c>
      <c r="F250" s="177">
        <v>19.658119658119698</v>
      </c>
      <c r="G250" s="177">
        <v>10.850722541685499</v>
      </c>
      <c r="H250" s="177">
        <v>29.165288884179901</v>
      </c>
      <c r="I250" s="177">
        <v>172.5</v>
      </c>
      <c r="J250" s="177">
        <v>877.5</v>
      </c>
      <c r="K250" s="176" t="s">
        <v>1208</v>
      </c>
      <c r="L250" s="176" t="s">
        <v>1209</v>
      </c>
      <c r="M250" s="176"/>
    </row>
    <row r="251" spans="1:13">
      <c r="A251" s="175" t="s">
        <v>1053</v>
      </c>
      <c r="B251" s="176" t="s">
        <v>1205</v>
      </c>
      <c r="C251" s="176" t="s">
        <v>1681</v>
      </c>
      <c r="D251" s="175" t="s">
        <v>1682</v>
      </c>
      <c r="E251" s="175" t="str">
        <f>VLOOKUP(D251,'[3]ONS Clusters'!$B$3:$C$365,2,0)</f>
        <v>ONS7.12</v>
      </c>
      <c r="F251" s="177">
        <v>8.4437086092715301</v>
      </c>
      <c r="G251" s="177">
        <v>-1.3916874894054201</v>
      </c>
      <c r="H251" s="177">
        <v>19.2601073633532</v>
      </c>
      <c r="I251" s="177">
        <v>51</v>
      </c>
      <c r="J251" s="177">
        <v>604</v>
      </c>
      <c r="K251" s="176" t="s">
        <v>1208</v>
      </c>
      <c r="L251" s="176" t="s">
        <v>1209</v>
      </c>
      <c r="M251" s="176"/>
    </row>
    <row r="252" spans="1:13">
      <c r="A252" s="175" t="s">
        <v>1053</v>
      </c>
      <c r="B252" s="176" t="s">
        <v>1205</v>
      </c>
      <c r="C252" s="176" t="s">
        <v>1683</v>
      </c>
      <c r="D252" s="175" t="s">
        <v>1684</v>
      </c>
      <c r="E252" s="175" t="str">
        <f>VLOOKUP(D252,'[3]ONS Clusters'!$B$3:$C$365,2,0)</f>
        <v>ONS5.8</v>
      </c>
      <c r="F252" s="177">
        <v>18.498293515358402</v>
      </c>
      <c r="G252" s="177">
        <v>8.9584205583855994</v>
      </c>
      <c r="H252" s="177">
        <v>28.873431664032498</v>
      </c>
      <c r="I252" s="177">
        <v>135.5</v>
      </c>
      <c r="J252" s="177">
        <v>732.5</v>
      </c>
      <c r="K252" s="176" t="s">
        <v>1208</v>
      </c>
      <c r="L252" s="176" t="s">
        <v>1209</v>
      </c>
      <c r="M252" s="176"/>
    </row>
    <row r="253" spans="1:13">
      <c r="A253" s="175" t="s">
        <v>1053</v>
      </c>
      <c r="B253" s="176" t="s">
        <v>1205</v>
      </c>
      <c r="C253" s="176" t="s">
        <v>1685</v>
      </c>
      <c r="D253" s="175" t="s">
        <v>1686</v>
      </c>
      <c r="E253" s="175" t="str">
        <f>VLOOKUP(D253,'[3]ONS Clusters'!$B$3:$C$365,2,0)</f>
        <v>ONS5.7</v>
      </c>
      <c r="F253" s="177">
        <v>16.104513064132998</v>
      </c>
      <c r="G253" s="177">
        <v>8.2035355388975901</v>
      </c>
      <c r="H253" s="177">
        <v>24.582416708680299</v>
      </c>
      <c r="I253" s="177">
        <v>169.5</v>
      </c>
      <c r="J253" s="177">
        <v>1052.5</v>
      </c>
      <c r="K253" s="176" t="s">
        <v>1208</v>
      </c>
      <c r="L253" s="176" t="s">
        <v>1209</v>
      </c>
      <c r="M253" s="176"/>
    </row>
    <row r="254" spans="1:13">
      <c r="A254" s="175" t="s">
        <v>1053</v>
      </c>
      <c r="B254" s="176" t="s">
        <v>1205</v>
      </c>
      <c r="C254" s="176" t="s">
        <v>1687</v>
      </c>
      <c r="D254" s="175" t="s">
        <v>1688</v>
      </c>
      <c r="E254" s="175" t="str">
        <f>VLOOKUP(D254,'[3]ONS Clusters'!$B$3:$C$365,2,0)</f>
        <v>ONS5.7</v>
      </c>
      <c r="F254" s="177">
        <v>13.975155279503101</v>
      </c>
      <c r="G254" s="177">
        <v>5.8458587189730098</v>
      </c>
      <c r="H254" s="177">
        <v>22.728807515057799</v>
      </c>
      <c r="I254" s="177">
        <v>135</v>
      </c>
      <c r="J254" s="177">
        <v>966</v>
      </c>
      <c r="K254" s="176" t="s">
        <v>1208</v>
      </c>
      <c r="L254" s="176" t="s">
        <v>1209</v>
      </c>
      <c r="M254" s="176"/>
    </row>
    <row r="255" spans="1:13">
      <c r="A255" s="175" t="s">
        <v>1053</v>
      </c>
      <c r="B255" s="176" t="s">
        <v>1205</v>
      </c>
      <c r="C255" s="176" t="s">
        <v>1689</v>
      </c>
      <c r="D255" s="175" t="s">
        <v>1690</v>
      </c>
      <c r="E255" s="175" t="str">
        <f>VLOOKUP(D255,'[3]ONS Clusters'!$B$3:$C$365,2,0)</f>
        <v>ONS5.9</v>
      </c>
      <c r="F255" s="177">
        <v>12.8865979381443</v>
      </c>
      <c r="G255" s="177">
        <v>4.8272214234324604</v>
      </c>
      <c r="H255" s="177">
        <v>21.565599288122201</v>
      </c>
      <c r="I255" s="177">
        <v>125</v>
      </c>
      <c r="J255" s="177">
        <v>970</v>
      </c>
      <c r="K255" s="176" t="s">
        <v>1208</v>
      </c>
      <c r="L255" s="176" t="s">
        <v>1209</v>
      </c>
      <c r="M255" s="176"/>
    </row>
    <row r="256" spans="1:13">
      <c r="A256" s="175" t="s">
        <v>1053</v>
      </c>
      <c r="B256" s="176" t="s">
        <v>1205</v>
      </c>
      <c r="C256" s="176" t="s">
        <v>1691</v>
      </c>
      <c r="D256" s="175" t="s">
        <v>1692</v>
      </c>
      <c r="E256" s="175" t="str">
        <f>VLOOKUP(D256,'[3]ONS Clusters'!$B$3:$C$365,2,0)</f>
        <v>ONS5.7</v>
      </c>
      <c r="F256" s="177">
        <v>18.474374255065602</v>
      </c>
      <c r="G256" s="177">
        <v>9.5372672590005507</v>
      </c>
      <c r="H256" s="177">
        <v>28.140656658348401</v>
      </c>
      <c r="I256" s="177">
        <v>155</v>
      </c>
      <c r="J256" s="177">
        <v>839</v>
      </c>
      <c r="K256" s="176" t="s">
        <v>1208</v>
      </c>
      <c r="L256" s="176" t="s">
        <v>1209</v>
      </c>
      <c r="M256" s="176"/>
    </row>
    <row r="257" spans="1:13">
      <c r="A257" s="175" t="s">
        <v>1053</v>
      </c>
      <c r="B257" s="176" t="s">
        <v>1205</v>
      </c>
      <c r="C257" s="176" t="s">
        <v>1693</v>
      </c>
      <c r="D257" s="175" t="s">
        <v>1694</v>
      </c>
      <c r="E257" s="175" t="str">
        <f>VLOOKUP(D257,'[3]ONS Clusters'!$B$3:$C$365,2,0)</f>
        <v>ONS5.9</v>
      </c>
      <c r="F257" s="177">
        <v>20.209973753280799</v>
      </c>
      <c r="G257" s="177">
        <v>11.716200837734901</v>
      </c>
      <c r="H257" s="177">
        <v>29.349527475906399</v>
      </c>
      <c r="I257" s="177">
        <v>192.5</v>
      </c>
      <c r="J257" s="177">
        <v>952.5</v>
      </c>
      <c r="K257" s="176" t="s">
        <v>1208</v>
      </c>
      <c r="L257" s="176" t="s">
        <v>1209</v>
      </c>
      <c r="M257" s="176"/>
    </row>
    <row r="258" spans="1:13">
      <c r="A258" s="175" t="s">
        <v>1053</v>
      </c>
      <c r="B258" s="176" t="s">
        <v>1205</v>
      </c>
      <c r="C258" s="176" t="s">
        <v>1695</v>
      </c>
      <c r="D258" s="175" t="s">
        <v>1696</v>
      </c>
      <c r="E258" s="175" t="str">
        <f>VLOOKUP(D258,'[3]ONS Clusters'!$B$3:$C$365,2,0)</f>
        <v>ONS5.8</v>
      </c>
      <c r="F258" s="177">
        <v>17.005695687550901</v>
      </c>
      <c r="G258" s="177">
        <v>6.7216219504839598</v>
      </c>
      <c r="H258" s="177">
        <v>28.280779219038799</v>
      </c>
      <c r="I258" s="177">
        <v>104.5</v>
      </c>
      <c r="J258" s="177">
        <v>614.5</v>
      </c>
      <c r="K258" s="176" t="s">
        <v>1208</v>
      </c>
      <c r="L258" s="176" t="s">
        <v>1209</v>
      </c>
      <c r="M258" s="176"/>
    </row>
    <row r="259" spans="1:13">
      <c r="A259" s="175" t="s">
        <v>1053</v>
      </c>
      <c r="B259" s="176" t="s">
        <v>1205</v>
      </c>
      <c r="C259" s="176" t="s">
        <v>1697</v>
      </c>
      <c r="D259" s="175" t="s">
        <v>1698</v>
      </c>
      <c r="E259" s="175" t="str">
        <f>VLOOKUP(D259,'[3]ONS Clusters'!$B$3:$C$365,2,0)</f>
        <v>ONS1.2</v>
      </c>
      <c r="F259" s="177">
        <v>16.286919831223599</v>
      </c>
      <c r="G259" s="177">
        <v>10.9537542229201</v>
      </c>
      <c r="H259" s="177">
        <v>21.876432379788898</v>
      </c>
      <c r="I259" s="177">
        <v>386</v>
      </c>
      <c r="J259" s="177">
        <v>2370</v>
      </c>
      <c r="K259" s="176" t="s">
        <v>1208</v>
      </c>
      <c r="L259" s="176" t="s">
        <v>1209</v>
      </c>
      <c r="M259" s="176"/>
    </row>
    <row r="260" spans="1:13">
      <c r="A260" s="175" t="s">
        <v>1053</v>
      </c>
      <c r="B260" s="176" t="s">
        <v>1205</v>
      </c>
      <c r="C260" s="176" t="s">
        <v>1699</v>
      </c>
      <c r="D260" s="175" t="s">
        <v>1700</v>
      </c>
      <c r="E260" s="175" t="str">
        <f>VLOOKUP(D260,'[3]ONS Clusters'!$B$3:$C$365,2,0)</f>
        <v>ONS5.7</v>
      </c>
      <c r="F260" s="177">
        <v>16.296070667072801</v>
      </c>
      <c r="G260" s="177">
        <v>9.9176850259695506</v>
      </c>
      <c r="H260" s="177">
        <v>23.044586040957601</v>
      </c>
      <c r="I260" s="177">
        <v>267.5</v>
      </c>
      <c r="J260" s="177">
        <v>1641.5</v>
      </c>
      <c r="K260" s="176" t="s">
        <v>1208</v>
      </c>
      <c r="L260" s="176" t="s">
        <v>1209</v>
      </c>
      <c r="M260" s="176"/>
    </row>
    <row r="261" spans="1:13">
      <c r="A261" s="175" t="s">
        <v>1053</v>
      </c>
      <c r="B261" s="176" t="s">
        <v>1205</v>
      </c>
      <c r="C261" s="176" t="s">
        <v>1701</v>
      </c>
      <c r="D261" s="175" t="s">
        <v>1702</v>
      </c>
      <c r="E261" s="175" t="str">
        <f>VLOOKUP(D261,'[3]ONS Clusters'!$B$3:$C$365,2,0)</f>
        <v>ONS1.2</v>
      </c>
      <c r="F261" s="177">
        <v>16.227089852481001</v>
      </c>
      <c r="G261" s="177">
        <v>11.729797492358299</v>
      </c>
      <c r="H261" s="177">
        <v>20.9054049927962</v>
      </c>
      <c r="I261" s="177">
        <v>544.5</v>
      </c>
      <c r="J261" s="177">
        <v>3355.5</v>
      </c>
      <c r="K261" s="176" t="s">
        <v>1208</v>
      </c>
      <c r="L261" s="176" t="s">
        <v>1209</v>
      </c>
      <c r="M261" s="176"/>
    </row>
    <row r="262" spans="1:13">
      <c r="A262" s="175" t="s">
        <v>1053</v>
      </c>
      <c r="B262" s="176" t="s">
        <v>1205</v>
      </c>
      <c r="C262" s="176" t="s">
        <v>1703</v>
      </c>
      <c r="D262" s="175" t="s">
        <v>1704</v>
      </c>
      <c r="E262" s="175" t="str">
        <f>VLOOKUP(D262,'[3]ONS Clusters'!$B$3:$C$365,2,0)</f>
        <v>ONS1.2</v>
      </c>
      <c r="F262" s="177">
        <v>13.6897001303781</v>
      </c>
      <c r="G262" s="177">
        <v>7.8676346138899103</v>
      </c>
      <c r="H262" s="177">
        <v>19.826006772108499</v>
      </c>
      <c r="I262" s="177">
        <v>262.5</v>
      </c>
      <c r="J262" s="177">
        <v>1917.5</v>
      </c>
      <c r="K262" s="176" t="s">
        <v>1208</v>
      </c>
      <c r="L262" s="176" t="s">
        <v>1209</v>
      </c>
      <c r="M262" s="176"/>
    </row>
    <row r="263" spans="1:13">
      <c r="A263" s="175" t="s">
        <v>1053</v>
      </c>
      <c r="B263" s="176" t="s">
        <v>1205</v>
      </c>
      <c r="C263" s="176" t="s">
        <v>1705</v>
      </c>
      <c r="D263" s="175" t="s">
        <v>1706</v>
      </c>
      <c r="E263" s="175" t="str">
        <f>VLOOKUP(D263,'[3]ONS Clusters'!$B$3:$C$365,2,0)</f>
        <v>ONS1.2</v>
      </c>
      <c r="F263" s="177">
        <v>19.094213027676801</v>
      </c>
      <c r="G263" s="177">
        <v>12.874605583763501</v>
      </c>
      <c r="H263" s="177">
        <v>25.656532781027</v>
      </c>
      <c r="I263" s="177">
        <v>341.5</v>
      </c>
      <c r="J263" s="177">
        <v>1788.5</v>
      </c>
      <c r="K263" s="176" t="s">
        <v>1208</v>
      </c>
      <c r="L263" s="176" t="s">
        <v>1209</v>
      </c>
      <c r="M263" s="176"/>
    </row>
    <row r="264" spans="1:13">
      <c r="A264" s="175" t="s">
        <v>1053</v>
      </c>
      <c r="B264" s="176" t="s">
        <v>1205</v>
      </c>
      <c r="C264" s="176" t="s">
        <v>1707</v>
      </c>
      <c r="D264" s="175" t="s">
        <v>1708</v>
      </c>
      <c r="E264" s="175" t="str">
        <f>VLOOKUP(D264,'[3]ONS Clusters'!$B$3:$C$365,2,0)</f>
        <v>ONS1.1</v>
      </c>
      <c r="F264" s="177">
        <v>6.4007421150278399</v>
      </c>
      <c r="G264" s="177">
        <v>1.14610221265694</v>
      </c>
      <c r="H264" s="177">
        <v>11.928365749837001</v>
      </c>
      <c r="I264" s="177">
        <v>138</v>
      </c>
      <c r="J264" s="177">
        <v>2156</v>
      </c>
      <c r="K264" s="176" t="s">
        <v>1208</v>
      </c>
      <c r="L264" s="176" t="s">
        <v>1209</v>
      </c>
      <c r="M264" s="176"/>
    </row>
    <row r="265" spans="1:13">
      <c r="A265" s="175" t="s">
        <v>1053</v>
      </c>
      <c r="B265" s="176" t="s">
        <v>1205</v>
      </c>
      <c r="C265" s="176" t="s">
        <v>1709</v>
      </c>
      <c r="D265" s="175" t="s">
        <v>1710</v>
      </c>
      <c r="E265" s="175" t="str">
        <f>VLOOKUP(D265,'[3]ONS Clusters'!$B$3:$C$365,2,0)</f>
        <v>ONS5.7</v>
      </c>
      <c r="F265" s="177">
        <v>13.500501504513499</v>
      </c>
      <c r="G265" s="177">
        <v>8.3833296897132303</v>
      </c>
      <c r="H265" s="177">
        <v>18.8592736415881</v>
      </c>
      <c r="I265" s="177">
        <v>336.5</v>
      </c>
      <c r="J265" s="177">
        <v>2492.5</v>
      </c>
      <c r="K265" s="176" t="s">
        <v>1208</v>
      </c>
      <c r="L265" s="176" t="s">
        <v>1209</v>
      </c>
      <c r="M265" s="176"/>
    </row>
    <row r="266" spans="1:13">
      <c r="A266" s="175" t="s">
        <v>1053</v>
      </c>
      <c r="B266" s="176" t="s">
        <v>1205</v>
      </c>
      <c r="C266" s="176" t="s">
        <v>1711</v>
      </c>
      <c r="D266" s="175" t="s">
        <v>1712</v>
      </c>
      <c r="E266" s="175" t="str">
        <f>VLOOKUP(D266,'[3]ONS Clusters'!$B$3:$C$365,2,0)</f>
        <v>ONS7.11</v>
      </c>
      <c r="F266" s="177">
        <v>12.3782371109527</v>
      </c>
      <c r="G266" s="177">
        <v>6.8584954447333999</v>
      </c>
      <c r="H266" s="177">
        <v>18.183099281021502</v>
      </c>
      <c r="I266" s="177">
        <v>260.5</v>
      </c>
      <c r="J266" s="177">
        <v>2104.5</v>
      </c>
      <c r="K266" s="176" t="s">
        <v>1208</v>
      </c>
      <c r="L266" s="176" t="s">
        <v>1209</v>
      </c>
      <c r="M266" s="176"/>
    </row>
    <row r="267" spans="1:13">
      <c r="A267" s="175" t="s">
        <v>1053</v>
      </c>
      <c r="B267" s="176" t="s">
        <v>1205</v>
      </c>
      <c r="C267" s="176" t="s">
        <v>1713</v>
      </c>
      <c r="D267" s="175" t="s">
        <v>1714</v>
      </c>
      <c r="E267" s="175" t="str">
        <f>VLOOKUP(D267,'[3]ONS Clusters'!$B$3:$C$365,2,0)</f>
        <v>ONS5.7</v>
      </c>
      <c r="F267" s="177">
        <v>22.411306605134101</v>
      </c>
      <c r="G267" s="177">
        <v>15.9744387118393</v>
      </c>
      <c r="H267" s="177">
        <v>29.205436570450601</v>
      </c>
      <c r="I267" s="177">
        <v>388.5</v>
      </c>
      <c r="J267" s="177">
        <v>1733.5</v>
      </c>
      <c r="K267" s="176" t="s">
        <v>1208</v>
      </c>
      <c r="L267" s="176" t="s">
        <v>1209</v>
      </c>
      <c r="M267" s="176"/>
    </row>
    <row r="268" spans="1:13">
      <c r="A268" s="175" t="s">
        <v>1053</v>
      </c>
      <c r="B268" s="176" t="s">
        <v>1205</v>
      </c>
      <c r="C268" s="176" t="s">
        <v>1715</v>
      </c>
      <c r="D268" s="175" t="s">
        <v>1716</v>
      </c>
      <c r="E268" s="175" t="str">
        <f>VLOOKUP(D268,'[3]ONS Clusters'!$B$3:$C$365,2,0)</f>
        <v>ONS7.12</v>
      </c>
      <c r="F268" s="177">
        <v>17.125110913930801</v>
      </c>
      <c r="G268" s="177">
        <v>12.1998848823141</v>
      </c>
      <c r="H268" s="177">
        <v>22.266539052064399</v>
      </c>
      <c r="I268" s="177">
        <v>482.5</v>
      </c>
      <c r="J268" s="177">
        <v>2817.5</v>
      </c>
      <c r="K268" s="176" t="s">
        <v>1208</v>
      </c>
      <c r="L268" s="176" t="s">
        <v>1209</v>
      </c>
      <c r="M268" s="176"/>
    </row>
    <row r="269" spans="1:13">
      <c r="A269" s="175" t="s">
        <v>1053</v>
      </c>
      <c r="B269" s="176" t="s">
        <v>1205</v>
      </c>
      <c r="C269" s="176" t="s">
        <v>1717</v>
      </c>
      <c r="D269" s="175" t="s">
        <v>1718</v>
      </c>
      <c r="E269" s="175" t="str">
        <f>VLOOKUP(D269,'[3]ONS Clusters'!$B$3:$C$365,2,0)</f>
        <v>ONS7.11</v>
      </c>
      <c r="F269" s="177">
        <v>14.285714285714301</v>
      </c>
      <c r="G269" s="177">
        <v>7.2976567332939002</v>
      </c>
      <c r="H269" s="177">
        <v>21.7288884720172</v>
      </c>
      <c r="I269" s="177">
        <v>189.5</v>
      </c>
      <c r="J269" s="177">
        <v>1326.5</v>
      </c>
      <c r="K269" s="176" t="s">
        <v>1208</v>
      </c>
      <c r="L269" s="176" t="s">
        <v>1209</v>
      </c>
      <c r="M269" s="176"/>
    </row>
    <row r="270" spans="1:13">
      <c r="A270" s="175" t="s">
        <v>1053</v>
      </c>
      <c r="B270" s="176" t="s">
        <v>1205</v>
      </c>
      <c r="C270" s="176" t="s">
        <v>1719</v>
      </c>
      <c r="D270" s="175" t="s">
        <v>1720</v>
      </c>
      <c r="E270" s="175" t="str">
        <f>VLOOKUP(D270,'[3]ONS Clusters'!$B$3:$C$365,2,0)</f>
        <v>ONS1.1</v>
      </c>
      <c r="F270" s="177">
        <v>16.7847544588322</v>
      </c>
      <c r="G270" s="177">
        <v>12.691657572721899</v>
      </c>
      <c r="H270" s="177">
        <v>21.026517559282802</v>
      </c>
      <c r="I270" s="177">
        <v>687</v>
      </c>
      <c r="J270" s="177">
        <v>4093</v>
      </c>
      <c r="K270" s="176" t="s">
        <v>1208</v>
      </c>
      <c r="L270" s="176" t="s">
        <v>1209</v>
      </c>
      <c r="M270" s="176"/>
    </row>
    <row r="271" spans="1:13">
      <c r="A271" s="175" t="s">
        <v>1053</v>
      </c>
      <c r="B271" s="176" t="s">
        <v>1205</v>
      </c>
      <c r="C271" s="176" t="s">
        <v>1721</v>
      </c>
      <c r="D271" s="175" t="s">
        <v>1722</v>
      </c>
      <c r="E271" s="175" t="e">
        <f>VLOOKUP(D271,'[3]ONS Clusters'!$B$3:$C$365,2,0)</f>
        <v>#N/A</v>
      </c>
      <c r="F271" s="177">
        <v>17.885679164105699</v>
      </c>
      <c r="G271" s="177">
        <v>11.4191345352508</v>
      </c>
      <c r="H271" s="177">
        <v>24.7275291622888</v>
      </c>
      <c r="I271" s="177">
        <v>291</v>
      </c>
      <c r="J271" s="177">
        <v>1627</v>
      </c>
      <c r="K271" s="176" t="s">
        <v>1208</v>
      </c>
      <c r="L271" s="176" t="s">
        <v>1209</v>
      </c>
      <c r="M271" s="176"/>
    </row>
    <row r="272" spans="1:13">
      <c r="A272" s="175" t="s">
        <v>1053</v>
      </c>
      <c r="B272" s="176" t="s">
        <v>1205</v>
      </c>
      <c r="C272" s="176" t="s">
        <v>1723</v>
      </c>
      <c r="D272" s="175" t="s">
        <v>1724</v>
      </c>
      <c r="E272" s="175" t="str">
        <f>VLOOKUP(D272,'[3]ONS Clusters'!$B$3:$C$365,2,0)</f>
        <v>ONS7.11</v>
      </c>
      <c r="F272" s="177">
        <v>17.5030177616831</v>
      </c>
      <c r="G272" s="177">
        <v>12.635621421357801</v>
      </c>
      <c r="H272" s="177">
        <v>22.580752064678101</v>
      </c>
      <c r="I272" s="177">
        <v>507.5</v>
      </c>
      <c r="J272" s="177">
        <v>2899.5</v>
      </c>
      <c r="K272" s="176" t="s">
        <v>1208</v>
      </c>
      <c r="L272" s="176" t="s">
        <v>1209</v>
      </c>
      <c r="M272" s="176"/>
    </row>
    <row r="273" spans="1:13">
      <c r="A273" s="175" t="s">
        <v>1053</v>
      </c>
      <c r="B273" s="176" t="s">
        <v>1205</v>
      </c>
      <c r="C273" s="176" t="s">
        <v>1725</v>
      </c>
      <c r="D273" s="175" t="s">
        <v>1726</v>
      </c>
      <c r="E273" s="175" t="str">
        <f>VLOOKUP(D273,'[3]ONS Clusters'!$B$3:$C$365,2,0)</f>
        <v>ONS7.11</v>
      </c>
      <c r="F273" s="177">
        <v>18.006382008813301</v>
      </c>
      <c r="G273" s="177">
        <v>13.4178526953272</v>
      </c>
      <c r="H273" s="177">
        <v>22.780548774961002</v>
      </c>
      <c r="I273" s="177">
        <v>592.5</v>
      </c>
      <c r="J273" s="177">
        <v>3290.5</v>
      </c>
      <c r="K273" s="176" t="s">
        <v>1208</v>
      </c>
      <c r="L273" s="176" t="s">
        <v>1209</v>
      </c>
      <c r="M273" s="176"/>
    </row>
    <row r="274" spans="1:13">
      <c r="A274" s="175" t="s">
        <v>1053</v>
      </c>
      <c r="B274" s="176" t="s">
        <v>1205</v>
      </c>
      <c r="C274" s="176" t="s">
        <v>1727</v>
      </c>
      <c r="D274" s="175" t="s">
        <v>1728</v>
      </c>
      <c r="E274" s="175" t="str">
        <f>VLOOKUP(D274,'[3]ONS Clusters'!$B$3:$C$365,2,0)</f>
        <v>ONS7.12</v>
      </c>
      <c r="F274" s="177">
        <v>16.397228637413399</v>
      </c>
      <c r="G274" s="177">
        <v>10.8196710473404</v>
      </c>
      <c r="H274" s="177">
        <v>22.255504879478199</v>
      </c>
      <c r="I274" s="177">
        <v>355</v>
      </c>
      <c r="J274" s="177">
        <v>2165</v>
      </c>
      <c r="K274" s="176" t="s">
        <v>1208</v>
      </c>
      <c r="L274" s="176" t="s">
        <v>1209</v>
      </c>
      <c r="M274" s="176"/>
    </row>
    <row r="275" spans="1:13">
      <c r="A275" s="175" t="s">
        <v>1053</v>
      </c>
      <c r="B275" s="176" t="s">
        <v>1205</v>
      </c>
      <c r="C275" s="176" t="s">
        <v>1729</v>
      </c>
      <c r="D275" s="175" t="s">
        <v>1730</v>
      </c>
      <c r="E275" s="175" t="str">
        <f>VLOOKUP(D275,'[3]ONS Clusters'!$B$3:$C$365,2,0)</f>
        <v>ONS7.12</v>
      </c>
      <c r="F275" s="177">
        <v>16.5104542177361</v>
      </c>
      <c r="G275" s="177">
        <v>11.5656095844019</v>
      </c>
      <c r="H275" s="177">
        <v>21.6744657479205</v>
      </c>
      <c r="I275" s="177">
        <v>458</v>
      </c>
      <c r="J275" s="177">
        <v>2774</v>
      </c>
      <c r="K275" s="176" t="s">
        <v>1208</v>
      </c>
      <c r="L275" s="176" t="s">
        <v>1209</v>
      </c>
      <c r="M275" s="176"/>
    </row>
    <row r="276" spans="1:13">
      <c r="A276" s="175" t="s">
        <v>1053</v>
      </c>
      <c r="B276" s="176" t="s">
        <v>1205</v>
      </c>
      <c r="C276" s="176" t="s">
        <v>1731</v>
      </c>
      <c r="D276" s="175" t="s">
        <v>1732</v>
      </c>
      <c r="E276" s="175" t="str">
        <f>VLOOKUP(D276,'[3]ONS Clusters'!$B$3:$C$365,2,0)</f>
        <v>ONS7.12</v>
      </c>
      <c r="F276" s="177">
        <v>11.5360888340531</v>
      </c>
      <c r="G276" s="177">
        <v>6.4184134248658902</v>
      </c>
      <c r="H276" s="177">
        <v>16.8998739224856</v>
      </c>
      <c r="I276" s="177">
        <v>280.5</v>
      </c>
      <c r="J276" s="177">
        <v>2431.5</v>
      </c>
      <c r="K276" s="176" t="s">
        <v>1208</v>
      </c>
      <c r="L276" s="176" t="s">
        <v>1209</v>
      </c>
      <c r="M276" s="176"/>
    </row>
    <row r="277" spans="1:13">
      <c r="A277" s="175" t="s">
        <v>1053</v>
      </c>
      <c r="B277" s="176" t="s">
        <v>1205</v>
      </c>
      <c r="C277" s="176" t="s">
        <v>1733</v>
      </c>
      <c r="D277" s="175" t="s">
        <v>1734</v>
      </c>
      <c r="E277" s="175" t="str">
        <f>VLOOKUP(D277,'[3]ONS Clusters'!$B$3:$C$365,2,0)</f>
        <v>ONS1.1</v>
      </c>
      <c r="F277" s="177">
        <v>12.7292340884574</v>
      </c>
      <c r="G277" s="177">
        <v>8.97120946176919</v>
      </c>
      <c r="H277" s="177">
        <v>16.616859452482998</v>
      </c>
      <c r="I277" s="177">
        <v>590</v>
      </c>
      <c r="J277" s="177">
        <v>4635</v>
      </c>
      <c r="K277" s="176" t="s">
        <v>1208</v>
      </c>
      <c r="L277" s="176" t="s">
        <v>1209</v>
      </c>
      <c r="M277" s="176"/>
    </row>
    <row r="278" spans="1:13">
      <c r="A278" s="175" t="s">
        <v>1053</v>
      </c>
      <c r="B278" s="176" t="s">
        <v>1205</v>
      </c>
      <c r="C278" s="176" t="s">
        <v>1735</v>
      </c>
      <c r="D278" s="175" t="s">
        <v>1736</v>
      </c>
      <c r="E278" s="175" t="str">
        <f>VLOOKUP(D278,'[3]ONS Clusters'!$B$3:$C$365,2,0)</f>
        <v>ONS1.1</v>
      </c>
      <c r="F278" s="177">
        <v>15.6960381034856</v>
      </c>
      <c r="G278" s="177">
        <v>10.3140978722969</v>
      </c>
      <c r="H278" s="177">
        <v>21.3405493134591</v>
      </c>
      <c r="I278" s="177">
        <v>362.5</v>
      </c>
      <c r="J278" s="177">
        <v>2309.5</v>
      </c>
      <c r="K278" s="176" t="s">
        <v>1208</v>
      </c>
      <c r="L278" s="176" t="s">
        <v>1209</v>
      </c>
      <c r="M278" s="176"/>
    </row>
    <row r="279" spans="1:13">
      <c r="A279" s="175" t="s">
        <v>1053</v>
      </c>
      <c r="B279" s="176" t="s">
        <v>1205</v>
      </c>
      <c r="C279" s="176" t="s">
        <v>1737</v>
      </c>
      <c r="D279" s="175" t="s">
        <v>1738</v>
      </c>
      <c r="E279" s="175" t="str">
        <f>VLOOKUP(D279,'[3]ONS Clusters'!$B$3:$C$365,2,0)</f>
        <v>ONS7.11</v>
      </c>
      <c r="F279" s="177">
        <v>13.8366400412265</v>
      </c>
      <c r="G279" s="177">
        <v>8.04311970146194</v>
      </c>
      <c r="H279" s="177">
        <v>19.940822253954401</v>
      </c>
      <c r="I279" s="177">
        <v>268.5</v>
      </c>
      <c r="J279" s="177">
        <v>1940.5</v>
      </c>
      <c r="K279" s="176" t="s">
        <v>1208</v>
      </c>
      <c r="L279" s="176" t="s">
        <v>1209</v>
      </c>
      <c r="M279" s="176"/>
    </row>
    <row r="280" spans="1:13">
      <c r="A280" s="175" t="s">
        <v>1053</v>
      </c>
      <c r="B280" s="176" t="s">
        <v>1205</v>
      </c>
      <c r="C280" s="176" t="s">
        <v>1739</v>
      </c>
      <c r="D280" s="175" t="s">
        <v>1740</v>
      </c>
      <c r="E280" s="175" t="str">
        <f>VLOOKUP(D280,'[3]ONS Clusters'!$B$3:$C$365,2,0)</f>
        <v>ONS7.11</v>
      </c>
      <c r="F280" s="177">
        <v>14.249684741488</v>
      </c>
      <c r="G280" s="177">
        <v>7.8430110968987998</v>
      </c>
      <c r="H280" s="177">
        <v>21.036962254337102</v>
      </c>
      <c r="I280" s="177">
        <v>226</v>
      </c>
      <c r="J280" s="177">
        <v>1586</v>
      </c>
      <c r="K280" s="176" t="s">
        <v>1208</v>
      </c>
      <c r="L280" s="176" t="s">
        <v>1209</v>
      </c>
      <c r="M280" s="176"/>
    </row>
    <row r="281" spans="1:13">
      <c r="A281" s="175" t="s">
        <v>1053</v>
      </c>
      <c r="B281" s="176" t="s">
        <v>1205</v>
      </c>
      <c r="C281" s="176" t="s">
        <v>1741</v>
      </c>
      <c r="D281" s="175" t="s">
        <v>1742</v>
      </c>
      <c r="E281" s="175" t="str">
        <f>VLOOKUP(D281,'[3]ONS Clusters'!$B$3:$C$365,2,0)</f>
        <v>ONS7.11</v>
      </c>
      <c r="F281" s="177">
        <v>13.5621834552617</v>
      </c>
      <c r="G281" s="177">
        <v>8.6082437826324298</v>
      </c>
      <c r="H281" s="177">
        <v>18.7420868063863</v>
      </c>
      <c r="I281" s="177">
        <v>361.5</v>
      </c>
      <c r="J281" s="177">
        <v>2665.5</v>
      </c>
      <c r="K281" s="176" t="s">
        <v>1208</v>
      </c>
      <c r="L281" s="176" t="s">
        <v>1209</v>
      </c>
      <c r="M281" s="176"/>
    </row>
    <row r="282" spans="1:13">
      <c r="A282" s="175" t="s">
        <v>1053</v>
      </c>
      <c r="B282" s="176" t="s">
        <v>1205</v>
      </c>
      <c r="C282" s="176" t="s">
        <v>1743</v>
      </c>
      <c r="D282" s="175" t="s">
        <v>1744</v>
      </c>
      <c r="E282" s="175" t="str">
        <f>VLOOKUP(D282,'[3]ONS Clusters'!$B$3:$C$365,2,0)</f>
        <v>ONS1.2</v>
      </c>
      <c r="F282" s="177">
        <v>15.6296632712645</v>
      </c>
      <c r="G282" s="177">
        <v>12.6526951021029</v>
      </c>
      <c r="H282" s="177">
        <v>18.685301013951801</v>
      </c>
      <c r="I282" s="177">
        <v>1204.5</v>
      </c>
      <c r="J282" s="177">
        <v>7706.5</v>
      </c>
      <c r="K282" s="176" t="s">
        <v>1208</v>
      </c>
      <c r="L282" s="176" t="s">
        <v>1209</v>
      </c>
      <c r="M282" s="176"/>
    </row>
    <row r="283" spans="1:13">
      <c r="A283" s="175" t="s">
        <v>1053</v>
      </c>
      <c r="B283" s="176" t="s">
        <v>1205</v>
      </c>
      <c r="C283" s="176" t="s">
        <v>1745</v>
      </c>
      <c r="D283" s="175" t="s">
        <v>1746</v>
      </c>
      <c r="E283" s="175" t="str">
        <f>VLOOKUP(D283,'[3]ONS Clusters'!$B$3:$C$365,2,0)</f>
        <v>ONS1.2</v>
      </c>
      <c r="F283" s="177">
        <v>15.7474020783373</v>
      </c>
      <c r="G283" s="177">
        <v>10.5702298667974</v>
      </c>
      <c r="H283" s="177">
        <v>21.1669823244832</v>
      </c>
      <c r="I283" s="177">
        <v>394</v>
      </c>
      <c r="J283" s="177">
        <v>2502</v>
      </c>
      <c r="K283" s="176" t="s">
        <v>1208</v>
      </c>
      <c r="L283" s="176" t="s">
        <v>1209</v>
      </c>
      <c r="M283" s="176"/>
    </row>
    <row r="284" spans="1:13">
      <c r="A284" s="175" t="s">
        <v>1053</v>
      </c>
      <c r="B284" s="176" t="s">
        <v>1205</v>
      </c>
      <c r="C284" s="176" t="s">
        <v>1747</v>
      </c>
      <c r="D284" s="175" t="s">
        <v>1748</v>
      </c>
      <c r="E284" s="175" t="str">
        <f>VLOOKUP(D284,'[3]ONS Clusters'!$B$3:$C$365,2,0)</f>
        <v>ONS7.12</v>
      </c>
      <c r="F284" s="177">
        <v>20.236118797269899</v>
      </c>
      <c r="G284" s="177">
        <v>15.1246983981897</v>
      </c>
      <c r="H284" s="177">
        <v>25.574481102471498</v>
      </c>
      <c r="I284" s="177">
        <v>548.5</v>
      </c>
      <c r="J284" s="177">
        <v>2710.5</v>
      </c>
      <c r="K284" s="176" t="s">
        <v>1208</v>
      </c>
      <c r="L284" s="176" t="s">
        <v>1209</v>
      </c>
      <c r="M284" s="176"/>
    </row>
    <row r="285" spans="1:13">
      <c r="A285" s="175" t="s">
        <v>1053</v>
      </c>
      <c r="B285" s="176" t="s">
        <v>1205</v>
      </c>
      <c r="C285" s="176" t="s">
        <v>1749</v>
      </c>
      <c r="D285" s="175" t="s">
        <v>1750</v>
      </c>
      <c r="E285" s="175" t="str">
        <f>VLOOKUP(D285,'[3]ONS Clusters'!$B$3:$C$365,2,0)</f>
        <v>ONS1.2</v>
      </c>
      <c r="F285" s="177">
        <v>15.9141376757957</v>
      </c>
      <c r="G285" s="177">
        <v>10.9230008569399</v>
      </c>
      <c r="H285" s="177">
        <v>21.129857733042801</v>
      </c>
      <c r="I285" s="177">
        <v>430</v>
      </c>
      <c r="J285" s="177">
        <v>2702</v>
      </c>
      <c r="K285" s="176" t="s">
        <v>1208</v>
      </c>
      <c r="L285" s="176" t="s">
        <v>1209</v>
      </c>
      <c r="M285" s="176"/>
    </row>
    <row r="286" spans="1:13">
      <c r="A286" s="175" t="s">
        <v>1053</v>
      </c>
      <c r="B286" s="176" t="s">
        <v>1205</v>
      </c>
      <c r="C286" s="176" t="s">
        <v>1751</v>
      </c>
      <c r="D286" s="175" t="s">
        <v>1752</v>
      </c>
      <c r="E286" s="175" t="str">
        <f>VLOOKUP(D286,'[3]ONS Clusters'!$B$3:$C$365,2,0)</f>
        <v>ONS5.7</v>
      </c>
      <c r="F286" s="177">
        <v>17.390037867754099</v>
      </c>
      <c r="G286" s="177">
        <v>11.1080419142399</v>
      </c>
      <c r="H286" s="177">
        <v>24.027214890793701</v>
      </c>
      <c r="I286" s="177">
        <v>298.5</v>
      </c>
      <c r="J286" s="177">
        <v>1716.5</v>
      </c>
      <c r="K286" s="176" t="s">
        <v>1208</v>
      </c>
      <c r="L286" s="176" t="s">
        <v>1209</v>
      </c>
      <c r="M286" s="176"/>
    </row>
    <row r="287" spans="1:13">
      <c r="A287" s="175" t="s">
        <v>1053</v>
      </c>
      <c r="B287" s="176" t="s">
        <v>1205</v>
      </c>
      <c r="C287" s="176" t="s">
        <v>1753</v>
      </c>
      <c r="D287" s="175" t="s">
        <v>1754</v>
      </c>
      <c r="E287" s="175" t="str">
        <f>VLOOKUP(D287,'[3]ONS Clusters'!$B$3:$C$365,2,0)</f>
        <v>ONS1.2</v>
      </c>
      <c r="F287" s="177">
        <v>20.272947391591501</v>
      </c>
      <c r="G287" s="177">
        <v>14.6993917737191</v>
      </c>
      <c r="H287" s="177">
        <v>26.117337246203299</v>
      </c>
      <c r="I287" s="177">
        <v>460.5</v>
      </c>
      <c r="J287" s="177">
        <v>2271.5</v>
      </c>
      <c r="K287" s="176" t="s">
        <v>1208</v>
      </c>
      <c r="L287" s="176" t="s">
        <v>1209</v>
      </c>
      <c r="M287" s="176"/>
    </row>
    <row r="288" spans="1:13">
      <c r="A288" s="175" t="s">
        <v>1053</v>
      </c>
      <c r="B288" s="176" t="s">
        <v>1205</v>
      </c>
      <c r="C288" s="176" t="s">
        <v>1755</v>
      </c>
      <c r="D288" s="175" t="s">
        <v>1756</v>
      </c>
      <c r="E288" s="175" t="str">
        <f>VLOOKUP(D288,'[3]ONS Clusters'!$B$3:$C$365,2,0)</f>
        <v>ONS1.2</v>
      </c>
      <c r="F288" s="177">
        <v>19.7423939595825</v>
      </c>
      <c r="G288" s="177">
        <v>14.1618980052812</v>
      </c>
      <c r="H288" s="177">
        <v>25.5956773818579</v>
      </c>
      <c r="I288" s="177">
        <v>444.5</v>
      </c>
      <c r="J288" s="177">
        <v>2251.5</v>
      </c>
      <c r="K288" s="176" t="s">
        <v>1208</v>
      </c>
      <c r="L288" s="176" t="s">
        <v>1209</v>
      </c>
      <c r="M288" s="176"/>
    </row>
    <row r="289" spans="1:13">
      <c r="A289" s="175" t="s">
        <v>1053</v>
      </c>
      <c r="B289" s="176" t="s">
        <v>1205</v>
      </c>
      <c r="C289" s="176" t="s">
        <v>1757</v>
      </c>
      <c r="D289" s="175" t="s">
        <v>1758</v>
      </c>
      <c r="E289" s="175" t="str">
        <f>VLOOKUP(D289,'[3]ONS Clusters'!$B$3:$C$365,2,0)</f>
        <v>ONS1.2</v>
      </c>
      <c r="F289" s="177">
        <v>18.543292456335902</v>
      </c>
      <c r="G289" s="177">
        <v>14.379389486872199</v>
      </c>
      <c r="H289" s="177">
        <v>22.858779448208701</v>
      </c>
      <c r="I289" s="177">
        <v>748.5</v>
      </c>
      <c r="J289" s="177">
        <v>4036.5</v>
      </c>
      <c r="K289" s="176" t="s">
        <v>1208</v>
      </c>
      <c r="L289" s="176" t="s">
        <v>1209</v>
      </c>
      <c r="M289" s="176"/>
    </row>
    <row r="290" spans="1:13">
      <c r="A290" s="175" t="s">
        <v>1053</v>
      </c>
      <c r="B290" s="176" t="s">
        <v>1205</v>
      </c>
      <c r="C290" s="176" t="s">
        <v>1759</v>
      </c>
      <c r="D290" s="175" t="s">
        <v>1760</v>
      </c>
      <c r="E290" s="175" t="str">
        <f>VLOOKUP(D290,'[3]ONS Clusters'!$B$3:$C$365,2,0)</f>
        <v>ONS1.2</v>
      </c>
      <c r="F290" s="177">
        <v>15.8519355750212</v>
      </c>
      <c r="G290" s="177">
        <v>9.7184664648435994</v>
      </c>
      <c r="H290" s="177">
        <v>22.3282771709126</v>
      </c>
      <c r="I290" s="177">
        <v>280.5</v>
      </c>
      <c r="J290" s="177">
        <v>1769.5</v>
      </c>
      <c r="K290" s="176" t="s">
        <v>1208</v>
      </c>
      <c r="L290" s="176" t="s">
        <v>1209</v>
      </c>
      <c r="M290" s="176"/>
    </row>
    <row r="291" spans="1:13">
      <c r="A291" s="175" t="s">
        <v>1053</v>
      </c>
      <c r="B291" s="176" t="s">
        <v>1205</v>
      </c>
      <c r="C291" s="176" t="s">
        <v>1761</v>
      </c>
      <c r="D291" s="175" t="s">
        <v>1762</v>
      </c>
      <c r="E291" s="175" t="str">
        <f>VLOOKUP(D291,'[3]ONS Clusters'!$B$3:$C$365,2,0)</f>
        <v>ONS1.2</v>
      </c>
      <c r="F291" s="177">
        <v>15.4202898550725</v>
      </c>
      <c r="G291" s="177">
        <v>11.0050710321567</v>
      </c>
      <c r="H291" s="177">
        <v>20.011123693347201</v>
      </c>
      <c r="I291" s="177">
        <v>532</v>
      </c>
      <c r="J291" s="177">
        <v>3450</v>
      </c>
      <c r="K291" s="176" t="s">
        <v>1208</v>
      </c>
      <c r="L291" s="176" t="s">
        <v>1209</v>
      </c>
      <c r="M291" s="176"/>
    </row>
    <row r="292" spans="1:13">
      <c r="A292" s="175" t="s">
        <v>1053</v>
      </c>
      <c r="B292" s="176" t="s">
        <v>1205</v>
      </c>
      <c r="C292" s="176" t="s">
        <v>1763</v>
      </c>
      <c r="D292" s="175" t="s">
        <v>1764</v>
      </c>
      <c r="E292" s="175" t="str">
        <f>VLOOKUP(D292,'[3]ONS Clusters'!$B$3:$C$365,2,0)</f>
        <v>ONS1.1</v>
      </c>
      <c r="F292" s="177">
        <v>16.461754270154302</v>
      </c>
      <c r="G292" s="177">
        <v>13.093501425645499</v>
      </c>
      <c r="H292" s="177">
        <v>19.930323464245699</v>
      </c>
      <c r="I292" s="177">
        <v>997.5</v>
      </c>
      <c r="J292" s="177">
        <v>6059.5</v>
      </c>
      <c r="K292" s="176" t="s">
        <v>1208</v>
      </c>
      <c r="L292" s="176" t="s">
        <v>1209</v>
      </c>
      <c r="M292" s="176"/>
    </row>
    <row r="293" spans="1:13">
      <c r="A293" s="175" t="s">
        <v>1053</v>
      </c>
      <c r="B293" s="176" t="s">
        <v>1205</v>
      </c>
      <c r="C293" s="176" t="s">
        <v>1765</v>
      </c>
      <c r="D293" s="175" t="s">
        <v>1766</v>
      </c>
      <c r="E293" s="175" t="str">
        <f>VLOOKUP(D293,'[3]ONS Clusters'!$B$3:$C$365,2,0)</f>
        <v>ONS7.12</v>
      </c>
      <c r="F293" s="177">
        <v>14.2093838704291</v>
      </c>
      <c r="G293" s="177">
        <v>9.5112753633343203</v>
      </c>
      <c r="H293" s="177">
        <v>19.1090444411923</v>
      </c>
      <c r="I293" s="177">
        <v>425.5</v>
      </c>
      <c r="J293" s="177">
        <v>2994.5</v>
      </c>
      <c r="K293" s="176" t="s">
        <v>1208</v>
      </c>
      <c r="L293" s="176" t="s">
        <v>1209</v>
      </c>
      <c r="M293" s="176"/>
    </row>
    <row r="294" spans="1:13">
      <c r="A294" s="175" t="s">
        <v>1053</v>
      </c>
      <c r="B294" s="176" t="s">
        <v>1205</v>
      </c>
      <c r="C294" s="176" t="s">
        <v>1767</v>
      </c>
      <c r="D294" s="175" t="s">
        <v>1768</v>
      </c>
      <c r="E294" s="175" t="str">
        <f>VLOOKUP(D294,'[3]ONS Clusters'!$B$3:$C$365,2,0)</f>
        <v>ONS7.11</v>
      </c>
      <c r="F294" s="177">
        <v>7.0492208755874399</v>
      </c>
      <c r="G294" s="177">
        <v>1.6045449261074201</v>
      </c>
      <c r="H294" s="177">
        <v>12.785660310809201</v>
      </c>
      <c r="I294" s="177">
        <v>142.5</v>
      </c>
      <c r="J294" s="177">
        <v>2021.5</v>
      </c>
      <c r="K294" s="176" t="s">
        <v>1208</v>
      </c>
      <c r="L294" s="176" t="s">
        <v>1209</v>
      </c>
      <c r="M294" s="176"/>
    </row>
    <row r="295" spans="1:13">
      <c r="A295" s="175" t="s">
        <v>1053</v>
      </c>
      <c r="B295" s="176" t="s">
        <v>1205</v>
      </c>
      <c r="C295" s="176" t="s">
        <v>1769</v>
      </c>
      <c r="D295" s="175" t="s">
        <v>1770</v>
      </c>
      <c r="E295" s="175" t="str">
        <f>VLOOKUP(D295,'[3]ONS Clusters'!$B$3:$C$365,2,0)</f>
        <v>ONS1.2</v>
      </c>
      <c r="F295" s="177">
        <v>16.445182724252501</v>
      </c>
      <c r="G295" s="177">
        <v>9.0260174015644594</v>
      </c>
      <c r="H295" s="177">
        <v>24.369218493438002</v>
      </c>
      <c r="I295" s="177">
        <v>198</v>
      </c>
      <c r="J295" s="177">
        <v>1204</v>
      </c>
      <c r="K295" s="176" t="s">
        <v>1208</v>
      </c>
      <c r="L295" s="176" t="s">
        <v>1209</v>
      </c>
      <c r="M295" s="176"/>
    </row>
    <row r="296" spans="1:13">
      <c r="A296" s="175" t="s">
        <v>1053</v>
      </c>
      <c r="B296" s="176" t="s">
        <v>1205</v>
      </c>
      <c r="C296" s="176" t="s">
        <v>1771</v>
      </c>
      <c r="D296" s="175" t="s">
        <v>1772</v>
      </c>
      <c r="E296" s="175" t="str">
        <f>VLOOKUP(D296,'[3]ONS Clusters'!$B$3:$C$365,2,0)</f>
        <v>ONS2.4</v>
      </c>
      <c r="F296" s="177">
        <v>20.153637596023501</v>
      </c>
      <c r="G296" s="177">
        <v>14.5125447107715</v>
      </c>
      <c r="H296" s="177">
        <v>26.0726208121594</v>
      </c>
      <c r="I296" s="177">
        <v>446</v>
      </c>
      <c r="J296" s="177">
        <v>2213</v>
      </c>
      <c r="K296" s="176" t="s">
        <v>1208</v>
      </c>
      <c r="L296" s="176" t="s">
        <v>1209</v>
      </c>
      <c r="M296" s="176"/>
    </row>
    <row r="297" spans="1:13">
      <c r="A297" s="175" t="s">
        <v>1053</v>
      </c>
      <c r="B297" s="176" t="s">
        <v>1205</v>
      </c>
      <c r="C297" s="176" t="s">
        <v>1773</v>
      </c>
      <c r="D297" s="175" t="s">
        <v>1774</v>
      </c>
      <c r="E297" s="175" t="str">
        <f>VLOOKUP(D297,'[3]ONS Clusters'!$B$3:$C$365,2,0)</f>
        <v>ONS5.8</v>
      </c>
      <c r="F297" s="177">
        <v>16.747781276839401</v>
      </c>
      <c r="G297" s="177">
        <v>10.542143547805701</v>
      </c>
      <c r="H297" s="177">
        <v>23.301792380841601</v>
      </c>
      <c r="I297" s="177">
        <v>292.5</v>
      </c>
      <c r="J297" s="177">
        <v>1746.5</v>
      </c>
      <c r="K297" s="176" t="s">
        <v>1208</v>
      </c>
      <c r="L297" s="176" t="s">
        <v>1209</v>
      </c>
      <c r="M297" s="176"/>
    </row>
    <row r="298" spans="1:13">
      <c r="A298" s="175" t="s">
        <v>1053</v>
      </c>
      <c r="B298" s="176" t="s">
        <v>1205</v>
      </c>
      <c r="C298" s="176" t="s">
        <v>1775</v>
      </c>
      <c r="D298" s="175" t="s">
        <v>1776</v>
      </c>
      <c r="E298" s="175" t="str">
        <f>VLOOKUP(D298,'[3]ONS Clusters'!$B$3:$C$365,2,0)</f>
        <v>ONS4.6</v>
      </c>
      <c r="F298" s="177">
        <v>14.363512593601101</v>
      </c>
      <c r="G298" s="177">
        <v>7.7094985538709997</v>
      </c>
      <c r="H298" s="177">
        <v>21.428594398341499</v>
      </c>
      <c r="I298" s="177">
        <v>211</v>
      </c>
      <c r="J298" s="177">
        <v>1469</v>
      </c>
      <c r="K298" s="176" t="s">
        <v>1208</v>
      </c>
      <c r="L298" s="176" t="s">
        <v>1209</v>
      </c>
      <c r="M298" s="176"/>
    </row>
    <row r="299" spans="1:13">
      <c r="A299" s="175" t="s">
        <v>1053</v>
      </c>
      <c r="B299" s="176" t="s">
        <v>1205</v>
      </c>
      <c r="C299" s="176" t="s">
        <v>1777</v>
      </c>
      <c r="D299" s="175" t="s">
        <v>1778</v>
      </c>
      <c r="E299" s="175" t="str">
        <f>VLOOKUP(D299,'[3]ONS Clusters'!$B$3:$C$365,2,0)</f>
        <v>ONS1.3</v>
      </c>
      <c r="F299" s="177">
        <v>23.815566835871401</v>
      </c>
      <c r="G299" s="177">
        <v>18.237915792480099</v>
      </c>
      <c r="H299" s="177">
        <v>29.656333064889399</v>
      </c>
      <c r="I299" s="177">
        <v>563</v>
      </c>
      <c r="J299" s="177">
        <v>2364</v>
      </c>
      <c r="K299" s="176" t="s">
        <v>1208</v>
      </c>
      <c r="L299" s="176" t="s">
        <v>1209</v>
      </c>
      <c r="M299" s="176"/>
    </row>
    <row r="300" spans="1:13">
      <c r="A300" s="175" t="s">
        <v>1053</v>
      </c>
      <c r="B300" s="176" t="s">
        <v>1205</v>
      </c>
      <c r="C300" s="176" t="s">
        <v>1779</v>
      </c>
      <c r="D300" s="175" t="s">
        <v>1780</v>
      </c>
      <c r="E300" s="175" t="str">
        <f>VLOOKUP(D300,'[3]ONS Clusters'!$B$3:$C$365,2,0)</f>
        <v>ONS3.5</v>
      </c>
      <c r="F300" s="177">
        <v>16.523400191021999</v>
      </c>
      <c r="G300" s="177">
        <v>8.5825765198800106</v>
      </c>
      <c r="H300" s="177">
        <v>25.044949449980699</v>
      </c>
      <c r="I300" s="177">
        <v>173</v>
      </c>
      <c r="J300" s="177">
        <v>1047</v>
      </c>
      <c r="K300" s="176" t="s">
        <v>1208</v>
      </c>
      <c r="L300" s="176" t="s">
        <v>1209</v>
      </c>
      <c r="M300" s="176"/>
    </row>
    <row r="301" spans="1:13">
      <c r="A301" s="175" t="s">
        <v>1053</v>
      </c>
      <c r="B301" s="176" t="s">
        <v>1205</v>
      </c>
      <c r="C301" s="176" t="s">
        <v>1781</v>
      </c>
      <c r="D301" s="175" t="s">
        <v>1782</v>
      </c>
      <c r="E301" s="175" t="str">
        <f>VLOOKUP(D301,'[3]ONS Clusters'!$B$3:$C$365,2,0)</f>
        <v>ONS2.4</v>
      </c>
      <c r="F301" s="177">
        <v>13.8575152041703</v>
      </c>
      <c r="G301" s="177">
        <v>8.5262684908400193</v>
      </c>
      <c r="H301" s="177">
        <v>19.4506541940308</v>
      </c>
      <c r="I301" s="177">
        <v>319</v>
      </c>
      <c r="J301" s="177">
        <v>2302</v>
      </c>
      <c r="K301" s="176" t="s">
        <v>1208</v>
      </c>
      <c r="L301" s="176" t="s">
        <v>1209</v>
      </c>
      <c r="M301" s="176"/>
    </row>
    <row r="302" spans="1:13">
      <c r="A302" s="175" t="s">
        <v>1053</v>
      </c>
      <c r="B302" s="176" t="s">
        <v>1205</v>
      </c>
      <c r="C302" s="176" t="s">
        <v>1783</v>
      </c>
      <c r="D302" s="175" t="s">
        <v>1784</v>
      </c>
      <c r="E302" s="175" t="str">
        <f>VLOOKUP(D302,'[3]ONS Clusters'!$B$3:$C$365,2,0)</f>
        <v>ONS2.4</v>
      </c>
      <c r="F302" s="177">
        <v>18.702397743300399</v>
      </c>
      <c r="G302" s="177">
        <v>12.4698232894622</v>
      </c>
      <c r="H302" s="177">
        <v>25.2803535908896</v>
      </c>
      <c r="I302" s="177">
        <v>331.5</v>
      </c>
      <c r="J302" s="177">
        <v>1772.5</v>
      </c>
      <c r="K302" s="176" t="s">
        <v>1208</v>
      </c>
      <c r="L302" s="176" t="s">
        <v>1209</v>
      </c>
      <c r="M302" s="176"/>
    </row>
    <row r="303" spans="1:13">
      <c r="A303" s="175" t="s">
        <v>1053</v>
      </c>
      <c r="B303" s="176" t="s">
        <v>1205</v>
      </c>
      <c r="C303" s="176" t="s">
        <v>1785</v>
      </c>
      <c r="D303" s="175" t="s">
        <v>1786</v>
      </c>
      <c r="E303" s="175" t="str">
        <f>VLOOKUP(D303,'[3]ONS Clusters'!$B$3:$C$365,2,0)</f>
        <v>ONS2.4</v>
      </c>
      <c r="F303" s="177">
        <v>21.794516754361702</v>
      </c>
      <c r="G303" s="177">
        <v>15.506077708368499</v>
      </c>
      <c r="H303" s="177">
        <v>28.4253141110146</v>
      </c>
      <c r="I303" s="177">
        <v>393.5</v>
      </c>
      <c r="J303" s="177">
        <v>1805.5</v>
      </c>
      <c r="K303" s="176" t="s">
        <v>1208</v>
      </c>
      <c r="L303" s="176" t="s">
        <v>1209</v>
      </c>
      <c r="M303" s="176"/>
    </row>
    <row r="304" spans="1:13">
      <c r="A304" s="175" t="s">
        <v>1053</v>
      </c>
      <c r="B304" s="176" t="s">
        <v>1205</v>
      </c>
      <c r="C304" s="176" t="s">
        <v>1787</v>
      </c>
      <c r="D304" s="175" t="s">
        <v>1788</v>
      </c>
      <c r="E304" s="175" t="str">
        <f>VLOOKUP(D304,'[3]ONS Clusters'!$B$3:$C$365,2,0)</f>
        <v>ONS2.4</v>
      </c>
      <c r="F304" s="177">
        <v>15.629053177691301</v>
      </c>
      <c r="G304" s="177">
        <v>9.0801250659348494</v>
      </c>
      <c r="H304" s="177">
        <v>22.571164368281199</v>
      </c>
      <c r="I304" s="177">
        <v>241</v>
      </c>
      <c r="J304" s="177">
        <v>1542</v>
      </c>
      <c r="K304" s="176" t="s">
        <v>1208</v>
      </c>
      <c r="L304" s="176" t="s">
        <v>1209</v>
      </c>
      <c r="M304" s="176"/>
    </row>
    <row r="305" spans="1:13">
      <c r="A305" s="175" t="s">
        <v>1053</v>
      </c>
      <c r="B305" s="176" t="s">
        <v>1205</v>
      </c>
      <c r="C305" s="176" t="s">
        <v>1789</v>
      </c>
      <c r="D305" s="175" t="s">
        <v>1790</v>
      </c>
      <c r="E305" s="175" t="str">
        <f>VLOOKUP(D305,'[3]ONS Clusters'!$B$3:$C$365,2,0)</f>
        <v>ONS4.6</v>
      </c>
      <c r="F305" s="177">
        <v>12.056737588652499</v>
      </c>
      <c r="G305" s="177">
        <v>4.3652561986640803</v>
      </c>
      <c r="H305" s="177">
        <v>20.315063617626201</v>
      </c>
      <c r="I305" s="177">
        <v>127.5</v>
      </c>
      <c r="J305" s="177">
        <v>1057.5</v>
      </c>
      <c r="K305" s="176" t="s">
        <v>1208</v>
      </c>
      <c r="L305" s="176" t="s">
        <v>1209</v>
      </c>
      <c r="M305" s="176" t="s">
        <v>1791</v>
      </c>
    </row>
    <row r="306" spans="1:13">
      <c r="A306" s="175" t="s">
        <v>1053</v>
      </c>
      <c r="B306" s="176" t="s">
        <v>1205</v>
      </c>
      <c r="C306" s="176" t="s">
        <v>1792</v>
      </c>
      <c r="D306" s="175" t="s">
        <v>1793</v>
      </c>
      <c r="E306" s="175" t="str">
        <f>VLOOKUP(D306,'[3]ONS Clusters'!$B$3:$C$365,2,0)</f>
        <v>ONS3.5</v>
      </c>
      <c r="F306" s="177">
        <v>17.550058892815098</v>
      </c>
      <c r="G306" s="177">
        <v>8.7121260468948591</v>
      </c>
      <c r="H306" s="177">
        <v>27.106486168283102</v>
      </c>
      <c r="I306" s="177">
        <v>149</v>
      </c>
      <c r="J306" s="177">
        <v>849</v>
      </c>
      <c r="K306" s="176" t="s">
        <v>1208</v>
      </c>
      <c r="L306" s="176" t="s">
        <v>1209</v>
      </c>
      <c r="M306" s="176"/>
    </row>
    <row r="307" spans="1:13">
      <c r="A307" s="175" t="s">
        <v>1053</v>
      </c>
      <c r="B307" s="176" t="s">
        <v>1205</v>
      </c>
      <c r="C307" s="176" t="s">
        <v>1794</v>
      </c>
      <c r="D307" s="175" t="s">
        <v>1795</v>
      </c>
      <c r="E307" s="175" t="str">
        <f>VLOOKUP(D307,'[3]ONS Clusters'!$B$3:$C$365,2,0)</f>
        <v>ONS4.6</v>
      </c>
      <c r="F307" s="177">
        <v>14.570135746606301</v>
      </c>
      <c r="G307" s="177">
        <v>6.9235206143677201</v>
      </c>
      <c r="H307" s="177">
        <v>22.763597097942601</v>
      </c>
      <c r="I307" s="177">
        <v>161</v>
      </c>
      <c r="J307" s="177">
        <v>1105</v>
      </c>
      <c r="K307" s="176" t="s">
        <v>1208</v>
      </c>
      <c r="L307" s="176" t="s">
        <v>1209</v>
      </c>
      <c r="M307" s="176"/>
    </row>
    <row r="308" spans="1:13">
      <c r="A308" s="175" t="s">
        <v>1053</v>
      </c>
      <c r="B308" s="176" t="s">
        <v>1205</v>
      </c>
      <c r="C308" s="176" t="s">
        <v>1796</v>
      </c>
      <c r="D308" s="175" t="s">
        <v>1797</v>
      </c>
      <c r="E308" s="175" t="str">
        <f>VLOOKUP(D308,'[3]ONS Clusters'!$B$3:$C$365,2,0)</f>
        <v>ONS2.4</v>
      </c>
      <c r="F308" s="177">
        <v>15.5210643015521</v>
      </c>
      <c r="G308" s="177">
        <v>8.5479217748584997</v>
      </c>
      <c r="H308" s="177">
        <v>22.942163047973601</v>
      </c>
      <c r="I308" s="177">
        <v>210</v>
      </c>
      <c r="J308" s="177">
        <v>1353</v>
      </c>
      <c r="K308" s="176" t="s">
        <v>1208</v>
      </c>
      <c r="L308" s="176" t="s">
        <v>1209</v>
      </c>
      <c r="M308" s="176"/>
    </row>
    <row r="309" spans="1:13">
      <c r="A309" s="175" t="s">
        <v>1053</v>
      </c>
      <c r="B309" s="176" t="s">
        <v>1205</v>
      </c>
      <c r="C309" s="176" t="s">
        <v>1798</v>
      </c>
      <c r="D309" s="175" t="s">
        <v>1799</v>
      </c>
      <c r="E309" s="175" t="str">
        <f>VLOOKUP(D309,'[3]ONS Clusters'!$B$3:$C$365,2,0)</f>
        <v>ONS5.8</v>
      </c>
      <c r="F309" s="177">
        <v>17.684571989207701</v>
      </c>
      <c r="G309" s="177">
        <v>11.896944683265399</v>
      </c>
      <c r="H309" s="177">
        <v>23.771551792461899</v>
      </c>
      <c r="I309" s="177">
        <v>360.5</v>
      </c>
      <c r="J309" s="177">
        <v>2038.5</v>
      </c>
      <c r="K309" s="176" t="s">
        <v>1208</v>
      </c>
      <c r="L309" s="176" t="s">
        <v>1209</v>
      </c>
      <c r="M309" s="176"/>
    </row>
    <row r="310" spans="1:13">
      <c r="A310" s="175" t="s">
        <v>1053</v>
      </c>
      <c r="B310" s="176" t="s">
        <v>1205</v>
      </c>
      <c r="C310" s="176" t="s">
        <v>1800</v>
      </c>
      <c r="D310" s="175" t="s">
        <v>1801</v>
      </c>
      <c r="E310" s="175" t="str">
        <f>VLOOKUP(D310,'[3]ONS Clusters'!$B$3:$C$365,2,0)</f>
        <v>ONS1.3</v>
      </c>
      <c r="F310" s="177">
        <v>20.059435364041601</v>
      </c>
      <c r="G310" s="177">
        <v>13.6161370575644</v>
      </c>
      <c r="H310" s="177">
        <v>26.868140329655699</v>
      </c>
      <c r="I310" s="177">
        <v>337.5</v>
      </c>
      <c r="J310" s="177">
        <v>1682.5</v>
      </c>
      <c r="K310" s="176" t="s">
        <v>1208</v>
      </c>
      <c r="L310" s="176" t="s">
        <v>1209</v>
      </c>
      <c r="M310" s="176"/>
    </row>
    <row r="311" spans="1:13">
      <c r="A311" s="175" t="s">
        <v>1053</v>
      </c>
      <c r="B311" s="176" t="s">
        <v>1205</v>
      </c>
      <c r="C311" s="176" t="s">
        <v>1802</v>
      </c>
      <c r="D311" s="175" t="s">
        <v>1803</v>
      </c>
      <c r="E311" s="175" t="str">
        <f>VLOOKUP(D311,'[3]ONS Clusters'!$B$3:$C$365,2,0)</f>
        <v>ONS2.4</v>
      </c>
      <c r="F311" s="177">
        <v>21.2917761922644</v>
      </c>
      <c r="G311" s="177">
        <v>14.0219111800855</v>
      </c>
      <c r="H311" s="177">
        <v>29.025156828311601</v>
      </c>
      <c r="I311" s="177">
        <v>283.5</v>
      </c>
      <c r="J311" s="177">
        <v>1331.5</v>
      </c>
      <c r="K311" s="176" t="s">
        <v>1208</v>
      </c>
      <c r="L311" s="176" t="s">
        <v>1209</v>
      </c>
      <c r="M311" s="176"/>
    </row>
    <row r="312" spans="1:13">
      <c r="A312" s="175" t="s">
        <v>1053</v>
      </c>
      <c r="B312" s="176" t="s">
        <v>1205</v>
      </c>
      <c r="C312" s="176" t="s">
        <v>1804</v>
      </c>
      <c r="D312" s="175" t="s">
        <v>1805</v>
      </c>
      <c r="E312" s="175" t="str">
        <f>VLOOKUP(D312,'[3]ONS Clusters'!$B$3:$C$365,2,0)</f>
        <v>ONS3.5</v>
      </c>
      <c r="F312" s="177">
        <v>12.406576980568</v>
      </c>
      <c r="G312" s="177">
        <v>4.5012757800946899</v>
      </c>
      <c r="H312" s="177">
        <v>20.909897550696801</v>
      </c>
      <c r="I312" s="177">
        <v>124.5</v>
      </c>
      <c r="J312" s="177">
        <v>1003.5</v>
      </c>
      <c r="K312" s="176" t="s">
        <v>1208</v>
      </c>
      <c r="L312" s="176" t="s">
        <v>1209</v>
      </c>
      <c r="M312" s="176"/>
    </row>
    <row r="313" spans="1:13">
      <c r="A313" s="175" t="s">
        <v>1053</v>
      </c>
      <c r="B313" s="176" t="s">
        <v>1205</v>
      </c>
      <c r="C313" s="176" t="s">
        <v>1806</v>
      </c>
      <c r="D313" s="175" t="s">
        <v>1807</v>
      </c>
      <c r="E313" s="175" t="str">
        <f>VLOOKUP(D313,'[3]ONS Clusters'!$B$3:$C$365,2,0)</f>
        <v>ONS3.5</v>
      </c>
      <c r="F313" s="177">
        <v>12.933753943217701</v>
      </c>
      <c r="G313" s="177">
        <v>4.0497762562555302</v>
      </c>
      <c r="H313" s="177">
        <v>22.576263386635201</v>
      </c>
      <c r="I313" s="177">
        <v>102.5</v>
      </c>
      <c r="J313" s="177">
        <v>792.5</v>
      </c>
      <c r="K313" s="176" t="s">
        <v>1208</v>
      </c>
      <c r="L313" s="176" t="s">
        <v>1209</v>
      </c>
      <c r="M313" s="176"/>
    </row>
    <row r="314" spans="1:13">
      <c r="A314" s="175" t="s">
        <v>1053</v>
      </c>
      <c r="B314" s="176" t="s">
        <v>1205</v>
      </c>
      <c r="C314" s="176" t="s">
        <v>1808</v>
      </c>
      <c r="D314" s="175" t="s">
        <v>1809</v>
      </c>
      <c r="E314" s="175" t="str">
        <f>VLOOKUP(D314,'[3]ONS Clusters'!$B$3:$C$365,2,0)</f>
        <v>ONS1.3</v>
      </c>
      <c r="F314" s="177">
        <v>20.994182971972499</v>
      </c>
      <c r="G314" s="177">
        <v>12.431314747964</v>
      </c>
      <c r="H314" s="177">
        <v>30.2092068021492</v>
      </c>
      <c r="I314" s="177">
        <v>198.5</v>
      </c>
      <c r="J314" s="177">
        <v>945.5</v>
      </c>
      <c r="K314" s="176" t="s">
        <v>1208</v>
      </c>
      <c r="L314" s="176" t="s">
        <v>1209</v>
      </c>
      <c r="M314" s="176"/>
    </row>
    <row r="315" spans="1:13">
      <c r="A315" s="175" t="s">
        <v>1053</v>
      </c>
      <c r="B315" s="176" t="s">
        <v>1205</v>
      </c>
      <c r="C315" s="176" t="s">
        <v>1810</v>
      </c>
      <c r="D315" s="175" t="s">
        <v>1811</v>
      </c>
      <c r="E315" s="175" t="str">
        <f>VLOOKUP(D315,'[3]ONS Clusters'!$B$3:$C$365,2,0)</f>
        <v>ONS4.6</v>
      </c>
      <c r="F315" s="177">
        <v>11.4704776231666</v>
      </c>
      <c r="G315" s="177">
        <v>4.6092508335167102</v>
      </c>
      <c r="H315" s="177">
        <v>18.781726114376401</v>
      </c>
      <c r="I315" s="177">
        <v>152.5</v>
      </c>
      <c r="J315" s="177">
        <v>1329.5</v>
      </c>
      <c r="K315" s="176" t="s">
        <v>1208</v>
      </c>
      <c r="L315" s="176" t="s">
        <v>1209</v>
      </c>
      <c r="M315" s="176"/>
    </row>
    <row r="316" spans="1:13">
      <c r="A316" s="175" t="s">
        <v>1053</v>
      </c>
      <c r="B316" s="176" t="s">
        <v>1205</v>
      </c>
      <c r="C316" s="176" t="s">
        <v>1812</v>
      </c>
      <c r="D316" s="175" t="s">
        <v>1813</v>
      </c>
      <c r="E316" s="175" t="str">
        <f>VLOOKUP(D316,'[3]ONS Clusters'!$B$3:$C$365,2,0)</f>
        <v>ONS4.6</v>
      </c>
      <c r="F316" s="177">
        <v>16.6386554621849</v>
      </c>
      <c r="G316" s="177">
        <v>9.9340815618025804</v>
      </c>
      <c r="H316" s="177">
        <v>23.752122678880699</v>
      </c>
      <c r="I316" s="177">
        <v>247.5</v>
      </c>
      <c r="J316" s="177">
        <v>1487.5</v>
      </c>
      <c r="K316" s="176" t="s">
        <v>1208</v>
      </c>
      <c r="L316" s="176" t="s">
        <v>1209</v>
      </c>
      <c r="M316" s="176"/>
    </row>
    <row r="317" spans="1:13">
      <c r="A317" s="175" t="s">
        <v>1053</v>
      </c>
      <c r="B317" s="176" t="s">
        <v>1205</v>
      </c>
      <c r="C317" s="176" t="s">
        <v>1814</v>
      </c>
      <c r="D317" s="175" t="s">
        <v>1815</v>
      </c>
      <c r="E317" s="175" t="str">
        <f>VLOOKUP(D317,'[3]ONS Clusters'!$B$3:$C$365,2,0)</f>
        <v>ONS2.4</v>
      </c>
      <c r="F317" s="177">
        <v>16.134751773049601</v>
      </c>
      <c r="G317" s="177">
        <v>8.4922465732558194</v>
      </c>
      <c r="H317" s="177">
        <v>24.315616971587101</v>
      </c>
      <c r="I317" s="177">
        <v>182</v>
      </c>
      <c r="J317" s="177">
        <v>1128</v>
      </c>
      <c r="K317" s="176" t="s">
        <v>1208</v>
      </c>
      <c r="L317" s="176" t="s">
        <v>1209</v>
      </c>
      <c r="M317" s="176"/>
    </row>
    <row r="318" spans="1:13">
      <c r="A318" s="175" t="s">
        <v>1053</v>
      </c>
      <c r="B318" s="176" t="s">
        <v>1205</v>
      </c>
      <c r="C318" s="176" t="s">
        <v>1816</v>
      </c>
      <c r="D318" s="175" t="s">
        <v>1817</v>
      </c>
      <c r="E318" s="175" t="str">
        <f>VLOOKUP(D318,'[3]ONS Clusters'!$B$3:$C$365,2,0)</f>
        <v>ONS4.6</v>
      </c>
      <c r="F318" s="177">
        <v>19.9497066219615</v>
      </c>
      <c r="G318" s="177">
        <v>12.342131483669</v>
      </c>
      <c r="H318" s="177">
        <v>28.072450902234898</v>
      </c>
      <c r="I318" s="177">
        <v>238</v>
      </c>
      <c r="J318" s="177">
        <v>1193</v>
      </c>
      <c r="K318" s="176" t="s">
        <v>1208</v>
      </c>
      <c r="L318" s="176" t="s">
        <v>1209</v>
      </c>
      <c r="M318" s="176"/>
    </row>
    <row r="319" spans="1:13">
      <c r="A319" s="175" t="s">
        <v>1053</v>
      </c>
      <c r="B319" s="176" t="s">
        <v>1205</v>
      </c>
      <c r="C319" s="176" t="s">
        <v>1818</v>
      </c>
      <c r="D319" s="175" t="s">
        <v>1819</v>
      </c>
      <c r="E319" s="175" t="str">
        <f>VLOOKUP(D319,'[3]ONS Clusters'!$B$3:$C$365,2,0)</f>
        <v>ONS2.4</v>
      </c>
      <c r="F319" s="177">
        <v>13.190730837789699</v>
      </c>
      <c r="G319" s="177">
        <v>7.00605800460401</v>
      </c>
      <c r="H319" s="177">
        <v>19.732861732386201</v>
      </c>
      <c r="I319" s="177">
        <v>222</v>
      </c>
      <c r="J319" s="177">
        <v>1683</v>
      </c>
      <c r="K319" s="176" t="s">
        <v>1208</v>
      </c>
      <c r="L319" s="176" t="s">
        <v>1209</v>
      </c>
      <c r="M319" s="176"/>
    </row>
    <row r="320" spans="1:13">
      <c r="A320" s="175" t="s">
        <v>1053</v>
      </c>
      <c r="B320" s="176" t="s">
        <v>1205</v>
      </c>
      <c r="C320" s="176" t="s">
        <v>1820</v>
      </c>
      <c r="D320" s="175" t="s">
        <v>1821</v>
      </c>
      <c r="E320" s="175" t="str">
        <f>VLOOKUP(D320,'[3]ONS Clusters'!$B$3:$C$365,2,0)</f>
        <v>ONS1.3</v>
      </c>
      <c r="F320" s="177">
        <v>12.505602868668801</v>
      </c>
      <c r="G320" s="177">
        <v>4.9890145590675896</v>
      </c>
      <c r="H320" s="177">
        <v>20.560334145449101</v>
      </c>
      <c r="I320" s="177">
        <v>139.5</v>
      </c>
      <c r="J320" s="177">
        <v>1115.5</v>
      </c>
      <c r="K320" s="176" t="s">
        <v>1208</v>
      </c>
      <c r="L320" s="176" t="s">
        <v>1209</v>
      </c>
      <c r="M320" s="176"/>
    </row>
    <row r="321" spans="1:13">
      <c r="A321" s="175" t="s">
        <v>1053</v>
      </c>
      <c r="B321" s="176" t="s">
        <v>1205</v>
      </c>
      <c r="C321" s="176" t="s">
        <v>1822</v>
      </c>
      <c r="D321" s="175" t="s">
        <v>1823</v>
      </c>
      <c r="E321" s="175" t="str">
        <f>VLOOKUP(D321,'[3]ONS Clusters'!$B$3:$C$365,2,0)</f>
        <v>ONS4.6</v>
      </c>
      <c r="F321" s="177">
        <v>17.665369649805498</v>
      </c>
      <c r="G321" s="177">
        <v>10.424038428346901</v>
      </c>
      <c r="H321" s="177">
        <v>25.3815691934626</v>
      </c>
      <c r="I321" s="177">
        <v>227</v>
      </c>
      <c r="J321" s="177">
        <v>1285</v>
      </c>
      <c r="K321" s="176" t="s">
        <v>1208</v>
      </c>
      <c r="L321" s="176" t="s">
        <v>1209</v>
      </c>
      <c r="M321" s="176"/>
    </row>
    <row r="322" spans="1:13">
      <c r="A322" s="175" t="s">
        <v>1053</v>
      </c>
      <c r="B322" s="176" t="s">
        <v>1205</v>
      </c>
      <c r="C322" s="176" t="s">
        <v>1824</v>
      </c>
      <c r="D322" s="175" t="s">
        <v>1825</v>
      </c>
      <c r="E322" s="175" t="str">
        <f>VLOOKUP(D322,'[3]ONS Clusters'!$B$3:$C$365,2,0)</f>
        <v>ONS1.3</v>
      </c>
      <c r="F322" s="177">
        <v>15.797373358349001</v>
      </c>
      <c r="G322" s="177">
        <v>8.7608263564135491</v>
      </c>
      <c r="H322" s="177">
        <v>23.2891669354455</v>
      </c>
      <c r="I322" s="177">
        <v>210.5</v>
      </c>
      <c r="J322" s="177">
        <v>1332.5</v>
      </c>
      <c r="K322" s="176" t="s">
        <v>1208</v>
      </c>
      <c r="L322" s="176" t="s">
        <v>1209</v>
      </c>
      <c r="M322" s="176"/>
    </row>
    <row r="323" spans="1:13">
      <c r="A323" s="175" t="s">
        <v>1053</v>
      </c>
      <c r="B323" s="176" t="s">
        <v>1205</v>
      </c>
      <c r="C323" s="176" t="s">
        <v>1826</v>
      </c>
      <c r="D323" s="175" t="s">
        <v>1827</v>
      </c>
      <c r="E323" s="175" t="str">
        <f>VLOOKUP(D323,'[3]ONS Clusters'!$B$3:$C$365,2,0)</f>
        <v>ONS3.5</v>
      </c>
      <c r="F323" s="177">
        <v>8.1081081081081106</v>
      </c>
      <c r="G323" s="177">
        <v>0.46368829367711101</v>
      </c>
      <c r="H323" s="177">
        <v>16.334202309492198</v>
      </c>
      <c r="I323" s="177">
        <v>82.5</v>
      </c>
      <c r="J323" s="177">
        <v>1017.5</v>
      </c>
      <c r="K323" s="176" t="s">
        <v>1208</v>
      </c>
      <c r="L323" s="176" t="s">
        <v>1209</v>
      </c>
      <c r="M323" s="176"/>
    </row>
    <row r="324" spans="1:13">
      <c r="A324" s="175" t="s">
        <v>1053</v>
      </c>
      <c r="B324" s="176" t="s">
        <v>1205</v>
      </c>
      <c r="C324" s="176" t="s">
        <v>1828</v>
      </c>
      <c r="D324" s="175" t="s">
        <v>1829</v>
      </c>
      <c r="E324" s="175" t="str">
        <f>VLOOKUP(D324,'[3]ONS Clusters'!$B$3:$C$365,2,0)</f>
        <v>ONS2.4</v>
      </c>
      <c r="F324" s="177">
        <v>23.248652809853699</v>
      </c>
      <c r="G324" s="177">
        <v>15.8084087961679</v>
      </c>
      <c r="H324" s="177">
        <v>31.166903831481601</v>
      </c>
      <c r="I324" s="177">
        <v>302</v>
      </c>
      <c r="J324" s="177">
        <v>1299</v>
      </c>
      <c r="K324" s="176" t="s">
        <v>1208</v>
      </c>
      <c r="L324" s="176" t="s">
        <v>1209</v>
      </c>
      <c r="M324" s="176"/>
    </row>
    <row r="325" spans="1:13">
      <c r="A325" s="175" t="s">
        <v>1053</v>
      </c>
      <c r="B325" s="176" t="s">
        <v>1205</v>
      </c>
      <c r="C325" s="176" t="s">
        <v>1830</v>
      </c>
      <c r="D325" s="175" t="s">
        <v>1831</v>
      </c>
      <c r="E325" s="175" t="str">
        <f>VLOOKUP(D325,'[3]ONS Clusters'!$B$3:$C$365,2,0)</f>
        <v>ONS3.5</v>
      </c>
      <c r="F325" s="177">
        <v>25.296167247386801</v>
      </c>
      <c r="G325" s="177">
        <v>18.124249441560998</v>
      </c>
      <c r="H325" s="177">
        <v>32.903528285712902</v>
      </c>
      <c r="I325" s="177">
        <v>363</v>
      </c>
      <c r="J325" s="177">
        <v>1435</v>
      </c>
      <c r="K325" s="176" t="s">
        <v>1208</v>
      </c>
      <c r="L325" s="176" t="s">
        <v>1209</v>
      </c>
      <c r="M325" s="176"/>
    </row>
    <row r="326" spans="1:13">
      <c r="A326" s="175" t="s">
        <v>1053</v>
      </c>
      <c r="B326" s="176" t="s">
        <v>1205</v>
      </c>
      <c r="C326" s="176" t="s">
        <v>1832</v>
      </c>
      <c r="D326" s="175" t="s">
        <v>1833</v>
      </c>
      <c r="E326" s="175" t="e">
        <f>VLOOKUP(D326,'[3]ONS Clusters'!$B$3:$C$365,2,0)</f>
        <v>#N/A</v>
      </c>
      <c r="F326" s="177">
        <v>12.5585754451734</v>
      </c>
      <c r="G326" s="177">
        <v>4.8765108237207997</v>
      </c>
      <c r="H326" s="177">
        <v>20.803341060248499</v>
      </c>
      <c r="I326" s="177">
        <v>134</v>
      </c>
      <c r="J326" s="177">
        <v>1067</v>
      </c>
      <c r="K326" s="176" t="s">
        <v>1208</v>
      </c>
      <c r="L326" s="176" t="s">
        <v>1209</v>
      </c>
      <c r="M326" s="17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92D050"/>
    <pageSetUpPr fitToPage="1"/>
  </sheetPr>
  <dimension ref="A1:K57"/>
  <sheetViews>
    <sheetView zoomScaleNormal="100" workbookViewId="0">
      <selection activeCell="B23" sqref="B23"/>
    </sheetView>
  </sheetViews>
  <sheetFormatPr defaultRowHeight="12.75"/>
  <cols>
    <col min="1" max="1" width="24.7109375" style="179" customWidth="1"/>
    <col min="2" max="5" width="12.7109375" style="179" customWidth="1"/>
    <col min="6" max="7" width="22.7109375" style="179" customWidth="1"/>
    <col min="8" max="9" width="11.7109375" style="179" customWidth="1"/>
    <col min="10" max="16384" width="9.140625" style="179"/>
  </cols>
  <sheetData>
    <row r="1" spans="1:11" ht="18">
      <c r="A1" s="178" t="s">
        <v>1834</v>
      </c>
    </row>
    <row r="2" spans="1:11">
      <c r="A2" s="180"/>
    </row>
    <row r="3" spans="1:11" s="188" customFormat="1" ht="17.100000000000001" customHeight="1">
      <c r="A3" s="181" t="s">
        <v>1835</v>
      </c>
      <c r="B3" s="182" t="s">
        <v>1836</v>
      </c>
      <c r="C3" s="183"/>
      <c r="D3" s="184" t="s">
        <v>1837</v>
      </c>
      <c r="E3" s="183"/>
      <c r="F3" s="185" t="s">
        <v>1838</v>
      </c>
      <c r="G3" s="185" t="s">
        <v>1839</v>
      </c>
      <c r="H3" s="186" t="s">
        <v>1840</v>
      </c>
      <c r="I3" s="187" t="s">
        <v>1841</v>
      </c>
      <c r="J3" s="179"/>
      <c r="K3" s="179"/>
    </row>
    <row r="4" spans="1:11" s="188" customFormat="1" ht="17.100000000000001" customHeight="1">
      <c r="A4" s="189"/>
      <c r="B4" s="190"/>
      <c r="C4" s="191"/>
      <c r="D4" s="192"/>
      <c r="E4" s="191"/>
      <c r="F4" s="193"/>
      <c r="G4" s="194"/>
      <c r="H4" s="195"/>
      <c r="I4" s="196"/>
      <c r="J4" s="179"/>
      <c r="K4" s="179"/>
    </row>
    <row r="5" spans="1:11" s="188" customFormat="1" ht="17.100000000000001" customHeight="1">
      <c r="A5" s="197"/>
      <c r="B5" s="198" t="s">
        <v>1842</v>
      </c>
      <c r="C5" s="198" t="s">
        <v>1843</v>
      </c>
      <c r="D5" s="198" t="s">
        <v>1842</v>
      </c>
      <c r="E5" s="198" t="s">
        <v>1843</v>
      </c>
      <c r="F5" s="199"/>
      <c r="G5" s="200"/>
      <c r="H5" s="201"/>
      <c r="I5" s="202"/>
      <c r="J5" s="179"/>
      <c r="K5" s="179"/>
    </row>
    <row r="6" spans="1:11" s="209" customFormat="1" ht="15.95" customHeight="1">
      <c r="A6" s="203" t="s">
        <v>1844</v>
      </c>
      <c r="B6" s="204">
        <v>91</v>
      </c>
      <c r="C6" s="205">
        <v>9</v>
      </c>
      <c r="D6" s="205">
        <v>2188</v>
      </c>
      <c r="E6" s="205">
        <v>206</v>
      </c>
      <c r="F6" s="205">
        <v>2395</v>
      </c>
      <c r="G6" s="206">
        <v>9</v>
      </c>
      <c r="H6" s="205">
        <v>93</v>
      </c>
      <c r="I6" s="207">
        <v>451</v>
      </c>
      <c r="J6" s="208"/>
      <c r="K6" s="208"/>
    </row>
    <row r="7" spans="1:11" s="209" customFormat="1" ht="15.95" customHeight="1">
      <c r="A7" s="210" t="s">
        <v>1845</v>
      </c>
      <c r="B7" s="211">
        <v>87</v>
      </c>
      <c r="C7" s="212">
        <v>13</v>
      </c>
      <c r="D7" s="212">
        <v>1679</v>
      </c>
      <c r="E7" s="212">
        <v>256</v>
      </c>
      <c r="F7" s="212">
        <v>1935</v>
      </c>
      <c r="G7" s="213">
        <v>11.2</v>
      </c>
      <c r="H7" s="212">
        <v>103</v>
      </c>
      <c r="I7" s="214">
        <v>402</v>
      </c>
      <c r="J7" s="208"/>
      <c r="K7" s="208"/>
    </row>
    <row r="8" spans="1:11" s="209" customFormat="1" ht="15.95" customHeight="1">
      <c r="A8" s="210" t="s">
        <v>1846</v>
      </c>
      <c r="B8" s="211">
        <v>91</v>
      </c>
      <c r="C8" s="212">
        <v>9</v>
      </c>
      <c r="D8" s="212">
        <v>2838</v>
      </c>
      <c r="E8" s="212">
        <v>277</v>
      </c>
      <c r="F8" s="212">
        <v>3115</v>
      </c>
      <c r="G8" s="213">
        <v>12.1</v>
      </c>
      <c r="H8" s="212">
        <v>91</v>
      </c>
      <c r="I8" s="214">
        <v>327</v>
      </c>
      <c r="J8" s="208"/>
      <c r="K8" s="208"/>
    </row>
    <row r="9" spans="1:11" s="209" customFormat="1" ht="15.95" customHeight="1">
      <c r="A9" s="210" t="s">
        <v>1847</v>
      </c>
      <c r="B9" s="211">
        <v>88</v>
      </c>
      <c r="C9" s="212">
        <v>12</v>
      </c>
      <c r="D9" s="212">
        <v>980</v>
      </c>
      <c r="E9" s="212">
        <v>129</v>
      </c>
      <c r="F9" s="212">
        <v>1109</v>
      </c>
      <c r="G9" s="213">
        <v>5.7</v>
      </c>
      <c r="H9" s="212">
        <v>40</v>
      </c>
      <c r="I9" s="214">
        <v>309</v>
      </c>
      <c r="J9" s="208"/>
      <c r="K9" s="208"/>
    </row>
    <row r="10" spans="1:11" s="209" customFormat="1" ht="15.95" customHeight="1">
      <c r="A10" s="210" t="s">
        <v>1848</v>
      </c>
      <c r="B10" s="211">
        <v>89</v>
      </c>
      <c r="C10" s="212">
        <v>11</v>
      </c>
      <c r="D10" s="212">
        <v>2641</v>
      </c>
      <c r="E10" s="212">
        <v>335</v>
      </c>
      <c r="F10" s="212">
        <v>2976</v>
      </c>
      <c r="G10" s="213">
        <v>14.7</v>
      </c>
      <c r="H10" s="212">
        <v>170</v>
      </c>
      <c r="I10" s="214">
        <v>507</v>
      </c>
      <c r="J10" s="208"/>
      <c r="K10" s="208"/>
    </row>
    <row r="11" spans="1:11" s="209" customFormat="1" ht="15.95" customHeight="1">
      <c r="A11" s="210" t="s">
        <v>472</v>
      </c>
      <c r="B11" s="211">
        <v>92</v>
      </c>
      <c r="C11" s="212">
        <v>8</v>
      </c>
      <c r="D11" s="212">
        <v>3276</v>
      </c>
      <c r="E11" s="212">
        <v>277</v>
      </c>
      <c r="F11" s="212">
        <v>3552</v>
      </c>
      <c r="G11" s="213">
        <v>12.1</v>
      </c>
      <c r="H11" s="212">
        <v>164</v>
      </c>
      <c r="I11" s="214">
        <v>591</v>
      </c>
      <c r="J11" s="208"/>
      <c r="K11" s="208"/>
    </row>
    <row r="12" spans="1:11" s="209" customFormat="1" ht="15.95" customHeight="1">
      <c r="A12" s="210" t="s">
        <v>1849</v>
      </c>
      <c r="B12" s="211">
        <v>91</v>
      </c>
      <c r="C12" s="212">
        <v>9</v>
      </c>
      <c r="D12" s="212">
        <v>2118</v>
      </c>
      <c r="E12" s="212">
        <v>217</v>
      </c>
      <c r="F12" s="212">
        <v>2335</v>
      </c>
      <c r="G12" s="213">
        <v>9.5</v>
      </c>
      <c r="H12" s="212">
        <v>97</v>
      </c>
      <c r="I12" s="214">
        <v>444</v>
      </c>
      <c r="J12" s="208"/>
      <c r="K12" s="208"/>
    </row>
    <row r="13" spans="1:11" s="209" customFormat="1" ht="15.95" customHeight="1">
      <c r="A13" s="210" t="s">
        <v>1850</v>
      </c>
      <c r="B13" s="211">
        <v>85</v>
      </c>
      <c r="C13" s="212">
        <v>15</v>
      </c>
      <c r="D13" s="212">
        <v>1903</v>
      </c>
      <c r="E13" s="212">
        <v>340</v>
      </c>
      <c r="F13" s="212">
        <v>2243</v>
      </c>
      <c r="G13" s="213">
        <v>14.9</v>
      </c>
      <c r="H13" s="212">
        <v>147</v>
      </c>
      <c r="I13" s="214">
        <v>433</v>
      </c>
      <c r="J13" s="208"/>
      <c r="K13" s="208"/>
    </row>
    <row r="14" spans="1:11" s="209" customFormat="1" ht="15.95" customHeight="1">
      <c r="A14" s="215" t="s">
        <v>1851</v>
      </c>
      <c r="B14" s="216">
        <v>89</v>
      </c>
      <c r="C14" s="217">
        <v>11</v>
      </c>
      <c r="D14" s="217">
        <v>2030</v>
      </c>
      <c r="E14" s="217">
        <v>245</v>
      </c>
      <c r="F14" s="217">
        <v>2274</v>
      </c>
      <c r="G14" s="218">
        <v>10.7</v>
      </c>
      <c r="H14" s="217">
        <v>108</v>
      </c>
      <c r="I14" s="219">
        <v>440</v>
      </c>
      <c r="J14" s="208"/>
      <c r="K14" s="208"/>
    </row>
    <row r="15" spans="1:11" s="209" customFormat="1" ht="15.95" customHeight="1" thickBot="1">
      <c r="A15" s="220" t="s">
        <v>1852</v>
      </c>
      <c r="B15" s="221">
        <v>90</v>
      </c>
      <c r="C15" s="221">
        <v>10</v>
      </c>
      <c r="D15" s="221">
        <v>19653</v>
      </c>
      <c r="E15" s="221">
        <v>2283</v>
      </c>
      <c r="F15" s="221">
        <v>21935</v>
      </c>
      <c r="G15" s="222">
        <v>100</v>
      </c>
      <c r="H15" s="221">
        <v>1012</v>
      </c>
      <c r="I15" s="223">
        <v>443</v>
      </c>
      <c r="J15" s="208"/>
      <c r="K15" s="208"/>
    </row>
    <row r="16" spans="1:11" s="188" customFormat="1">
      <c r="H16" s="224"/>
      <c r="I16" s="225" t="s">
        <v>465</v>
      </c>
      <c r="J16" s="179"/>
      <c r="K16" s="179"/>
    </row>
    <row r="18" spans="1:9" ht="14.25">
      <c r="A18" s="226" t="s">
        <v>1853</v>
      </c>
    </row>
    <row r="19" spans="1:9">
      <c r="A19" s="208"/>
      <c r="B19" s="227"/>
      <c r="C19" s="227"/>
      <c r="D19" s="228"/>
      <c r="E19" s="228"/>
      <c r="F19" s="228"/>
      <c r="G19" s="229"/>
      <c r="H19" s="227"/>
      <c r="I19" s="227"/>
    </row>
    <row r="20" spans="1:9" ht="14.25">
      <c r="A20" s="230"/>
      <c r="B20" s="227"/>
      <c r="C20" s="227"/>
      <c r="D20" s="228"/>
      <c r="E20" s="228"/>
      <c r="F20" s="228"/>
      <c r="G20" s="229"/>
      <c r="H20" s="227"/>
      <c r="I20" s="227"/>
    </row>
    <row r="21" spans="1:9" s="231" customFormat="1">
      <c r="A21" s="208"/>
      <c r="B21" s="227"/>
      <c r="C21" s="227"/>
      <c r="D21" s="228"/>
      <c r="E21" s="228"/>
      <c r="F21" s="228"/>
      <c r="G21" s="229"/>
      <c r="H21" s="227"/>
      <c r="I21" s="227"/>
    </row>
    <row r="22" spans="1:9">
      <c r="A22" s="208"/>
      <c r="B22" s="227"/>
      <c r="C22" s="227"/>
      <c r="D22" s="228"/>
      <c r="E22" s="228"/>
      <c r="F22" s="228"/>
      <c r="G22" s="229"/>
      <c r="H22" s="227"/>
      <c r="I22" s="227"/>
    </row>
    <row r="23" spans="1:9">
      <c r="A23" s="208"/>
      <c r="B23" s="227"/>
      <c r="C23" s="227"/>
      <c r="D23" s="228"/>
      <c r="E23" s="228"/>
      <c r="F23" s="228"/>
      <c r="G23" s="229"/>
      <c r="H23" s="227"/>
      <c r="I23" s="227"/>
    </row>
    <row r="24" spans="1:9">
      <c r="A24" s="208"/>
      <c r="B24" s="227"/>
      <c r="C24" s="227"/>
      <c r="D24" s="228"/>
      <c r="E24" s="228"/>
      <c r="F24" s="228"/>
      <c r="G24" s="229"/>
      <c r="H24" s="227"/>
      <c r="I24" s="227"/>
    </row>
    <row r="25" spans="1:9">
      <c r="A25" s="208"/>
      <c r="B25" s="227"/>
      <c r="C25" s="227"/>
      <c r="D25" s="228"/>
      <c r="E25" s="228"/>
      <c r="F25" s="228"/>
      <c r="G25" s="229"/>
      <c r="H25" s="227"/>
      <c r="I25" s="227"/>
    </row>
    <row r="26" spans="1:9">
      <c r="A26" s="208"/>
      <c r="B26" s="227"/>
      <c r="C26" s="227"/>
      <c r="D26" s="228"/>
      <c r="E26" s="228"/>
      <c r="F26" s="228"/>
      <c r="G26" s="229"/>
      <c r="H26" s="227"/>
      <c r="I26" s="227"/>
    </row>
    <row r="27" spans="1:9">
      <c r="A27" s="208"/>
      <c r="B27" s="227"/>
      <c r="C27" s="227"/>
      <c r="D27" s="228"/>
      <c r="E27" s="228"/>
      <c r="F27" s="228"/>
      <c r="G27" s="229"/>
      <c r="H27" s="227"/>
      <c r="I27" s="227"/>
    </row>
    <row r="28" spans="1:9">
      <c r="A28" s="208"/>
      <c r="B28" s="227"/>
      <c r="C28" s="227"/>
      <c r="D28" s="228"/>
      <c r="E28" s="228"/>
      <c r="F28" s="228"/>
      <c r="G28" s="229"/>
      <c r="H28" s="227"/>
      <c r="I28" s="227"/>
    </row>
    <row r="40" spans="2:9">
      <c r="B40" s="232"/>
      <c r="F40" s="188"/>
    </row>
    <row r="41" spans="2:9">
      <c r="B41" s="232"/>
      <c r="F41" s="188"/>
    </row>
    <row r="42" spans="2:9">
      <c r="B42" s="232"/>
      <c r="F42" s="188"/>
    </row>
    <row r="43" spans="2:9">
      <c r="B43" s="232"/>
      <c r="F43" s="188"/>
    </row>
    <row r="44" spans="2:9">
      <c r="B44" s="232"/>
      <c r="F44" s="188"/>
    </row>
    <row r="45" spans="2:9">
      <c r="B45" s="232"/>
      <c r="F45" s="188"/>
    </row>
    <row r="46" spans="2:9">
      <c r="B46" s="232"/>
      <c r="F46" s="188"/>
    </row>
    <row r="48" spans="2:9">
      <c r="C48" s="233"/>
      <c r="D48" s="233"/>
      <c r="E48" s="233"/>
      <c r="F48" s="233"/>
      <c r="G48" s="233"/>
      <c r="H48" s="233"/>
      <c r="I48" s="233"/>
    </row>
    <row r="49" spans="3:9">
      <c r="C49" s="233"/>
      <c r="D49" s="233"/>
      <c r="E49" s="233"/>
      <c r="F49" s="233"/>
      <c r="G49" s="233"/>
      <c r="H49" s="233"/>
      <c r="I49" s="233"/>
    </row>
    <row r="50" spans="3:9">
      <c r="C50" s="233"/>
      <c r="D50" s="233"/>
      <c r="E50" s="233"/>
      <c r="F50" s="233"/>
      <c r="G50" s="233"/>
      <c r="H50" s="233"/>
      <c r="I50" s="233"/>
    </row>
    <row r="51" spans="3:9">
      <c r="C51" s="233"/>
      <c r="D51" s="233"/>
      <c r="E51" s="233"/>
      <c r="F51" s="233"/>
      <c r="G51" s="233"/>
      <c r="H51" s="233"/>
      <c r="I51" s="233"/>
    </row>
    <row r="52" spans="3:9">
      <c r="C52" s="233"/>
      <c r="D52" s="233"/>
      <c r="E52" s="233"/>
      <c r="F52" s="233"/>
      <c r="G52" s="233"/>
      <c r="H52" s="233"/>
      <c r="I52" s="233"/>
    </row>
    <row r="53" spans="3:9">
      <c r="C53" s="233"/>
      <c r="D53" s="233"/>
      <c r="E53" s="233"/>
      <c r="F53" s="233"/>
      <c r="G53" s="233"/>
      <c r="H53" s="233"/>
      <c r="I53" s="233"/>
    </row>
    <row r="54" spans="3:9">
      <c r="C54" s="233"/>
      <c r="D54" s="233"/>
      <c r="E54" s="233"/>
      <c r="F54" s="233"/>
      <c r="G54" s="233"/>
      <c r="H54" s="233"/>
      <c r="I54" s="233"/>
    </row>
    <row r="55" spans="3:9">
      <c r="C55" s="233"/>
      <c r="D55" s="233"/>
      <c r="E55" s="233"/>
      <c r="F55" s="233"/>
      <c r="G55" s="233"/>
      <c r="H55" s="233"/>
      <c r="I55" s="233"/>
    </row>
    <row r="56" spans="3:9">
      <c r="C56" s="233"/>
      <c r="D56" s="233"/>
      <c r="E56" s="233"/>
      <c r="F56" s="233"/>
      <c r="G56" s="233"/>
      <c r="H56" s="233"/>
      <c r="I56" s="233"/>
    </row>
    <row r="57" spans="3:9">
      <c r="C57" s="233"/>
      <c r="D57" s="233"/>
      <c r="E57" s="233"/>
      <c r="F57" s="233"/>
      <c r="G57" s="233"/>
      <c r="H57" s="233"/>
      <c r="I57" s="233"/>
    </row>
  </sheetData>
  <mergeCells count="7">
    <mergeCell ref="I3:I5"/>
    <mergeCell ref="A3:A5"/>
    <mergeCell ref="B3:C4"/>
    <mergeCell ref="D3:E4"/>
    <mergeCell ref="F3:F5"/>
    <mergeCell ref="G3:G5"/>
    <mergeCell ref="H3:H5"/>
  </mergeCells>
  <hyperlinks>
    <hyperlink ref="A18" location="Index!A1" display="Back to contents"/>
  </hyperlinks>
  <pageMargins left="0.7" right="0.7" top="0.75" bottom="0.75" header="0.3" footer="0.3"/>
  <pageSetup paperSize="9" scale="76" orientation="landscape" r:id="rId1"/>
</worksheet>
</file>

<file path=xl/worksheets/sheet9.xml><?xml version="1.0" encoding="utf-8"?>
<worksheet xmlns="http://schemas.openxmlformats.org/spreadsheetml/2006/main" xmlns:r="http://schemas.openxmlformats.org/officeDocument/2006/relationships">
  <dimension ref="A1:K8"/>
  <sheetViews>
    <sheetView workbookViewId="0">
      <selection activeCell="E17" sqref="E17"/>
    </sheetView>
  </sheetViews>
  <sheetFormatPr defaultRowHeight="15"/>
  <cols>
    <col min="1" max="11" width="10.5703125" customWidth="1"/>
  </cols>
  <sheetData>
    <row r="1" spans="1:11">
      <c r="A1" s="52" t="s">
        <v>1854</v>
      </c>
    </row>
    <row r="2" spans="1:11">
      <c r="A2" t="s">
        <v>1855</v>
      </c>
    </row>
    <row r="3" spans="1:11" ht="15.75" thickBot="1"/>
    <row r="4" spans="1:11" ht="15.75" thickTop="1">
      <c r="A4" s="234" t="s">
        <v>1856</v>
      </c>
      <c r="B4" s="235"/>
      <c r="C4" s="236" t="s">
        <v>1857</v>
      </c>
      <c r="D4" s="236"/>
      <c r="E4" s="236"/>
      <c r="F4" s="236" t="s">
        <v>1858</v>
      </c>
      <c r="G4" s="236"/>
      <c r="H4" s="236"/>
      <c r="I4" s="236" t="s">
        <v>1859</v>
      </c>
      <c r="J4" s="236"/>
      <c r="K4" s="237"/>
    </row>
    <row r="5" spans="1:11" ht="24">
      <c r="A5" s="238"/>
      <c r="B5" s="239"/>
      <c r="C5" s="240" t="s">
        <v>1860</v>
      </c>
      <c r="D5" s="240" t="s">
        <v>1861</v>
      </c>
      <c r="E5" s="240" t="s">
        <v>1862</v>
      </c>
      <c r="F5" s="240" t="s">
        <v>1863</v>
      </c>
      <c r="G5" s="240" t="s">
        <v>1864</v>
      </c>
      <c r="H5" s="240" t="s">
        <v>1865</v>
      </c>
      <c r="I5" s="240" t="s">
        <v>1863</v>
      </c>
      <c r="J5" s="240" t="s">
        <v>1864</v>
      </c>
      <c r="K5" s="241" t="s">
        <v>1865</v>
      </c>
    </row>
    <row r="6" spans="1:11" ht="15.75" thickBot="1">
      <c r="A6" s="242" t="s">
        <v>489</v>
      </c>
      <c r="B6" s="243"/>
      <c r="C6" s="243">
        <v>130</v>
      </c>
      <c r="D6" s="243">
        <v>130</v>
      </c>
      <c r="E6" s="243">
        <v>100</v>
      </c>
      <c r="F6" s="244">
        <v>216702</v>
      </c>
      <c r="G6" s="244">
        <v>149306</v>
      </c>
      <c r="H6" s="245">
        <f>G6/F6*100</f>
        <v>68.899225664737756</v>
      </c>
      <c r="I6" s="244">
        <v>96095</v>
      </c>
      <c r="J6" s="244">
        <v>44959</v>
      </c>
      <c r="K6" s="246">
        <f>J6/I6*100</f>
        <v>46.785993027732978</v>
      </c>
    </row>
    <row r="7" spans="1:11" ht="15.75" thickTop="1"/>
    <row r="8" spans="1:11">
      <c r="A8" t="s">
        <v>3</v>
      </c>
      <c r="B8" t="s">
        <v>1866</v>
      </c>
    </row>
  </sheetData>
  <mergeCells count="4">
    <mergeCell ref="A4:B5"/>
    <mergeCell ref="C4:E4"/>
    <mergeCell ref="F4:H4"/>
    <mergeCell ref="I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Tobacco</vt:lpstr>
      <vt:lpstr>Alcohol</vt:lpstr>
      <vt:lpstr>Physical Activity</vt:lpstr>
      <vt:lpstr>Diet</vt:lpstr>
      <vt:lpstr>Health Profiles-Metadata</vt:lpstr>
      <vt:lpstr>Health Profiles</vt:lpstr>
      <vt:lpstr>EWD</vt:lpstr>
      <vt:lpstr>Fuel Poverty</vt:lpstr>
      <vt:lpstr>Flu Vaccination</vt:lpstr>
      <vt:lpstr>Air Pollution</vt:lpstr>
      <vt:lpstr>A&amp;E due to Injury</vt:lpstr>
      <vt:lpstr>'Fuel Poverty'!Print_Area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2014-10-30T11:04:18Z</dcterms:modified>
</cp:coreProperties>
</file>