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1340" windowHeight="6795"/>
  </bookViews>
  <sheets>
    <sheet name="Data" sheetId="1" r:id="rId1"/>
  </sheets>
  <calcPr calcId="125725"/>
</workbook>
</file>

<file path=xl/calcChain.xml><?xml version="1.0" encoding="utf-8"?>
<calcChain xmlns="http://schemas.openxmlformats.org/spreadsheetml/2006/main">
  <c r="W13" i="1"/>
  <c r="W12"/>
  <c r="X12"/>
  <c r="X13"/>
  <c r="X15"/>
  <c r="X16"/>
  <c r="X17"/>
  <c r="X18"/>
  <c r="X19"/>
  <c r="X20"/>
  <c r="X21"/>
  <c r="X22"/>
  <c r="X23"/>
  <c r="X24"/>
  <c r="X25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2"/>
  <c r="X63"/>
  <c r="X64"/>
  <c r="X65"/>
  <c r="X66"/>
  <c r="X67"/>
  <c r="X68"/>
  <c r="X69"/>
  <c r="X70"/>
  <c r="X71"/>
  <c r="X72"/>
  <c r="X73"/>
  <c r="X76"/>
  <c r="X77"/>
  <c r="X78"/>
  <c r="X79"/>
  <c r="X82"/>
  <c r="X83"/>
  <c r="X84"/>
  <c r="X85"/>
  <c r="X86"/>
  <c r="X89"/>
  <c r="X90"/>
  <c r="X91"/>
  <c r="X92"/>
  <c r="X93"/>
  <c r="X94"/>
  <c r="X95"/>
  <c r="X96"/>
  <c r="X97"/>
  <c r="X98"/>
  <c r="X99"/>
  <c r="X102"/>
  <c r="X103"/>
  <c r="X104"/>
  <c r="X105"/>
  <c r="X106"/>
  <c r="X107"/>
  <c r="X108"/>
  <c r="X109"/>
  <c r="X110"/>
  <c r="X111"/>
  <c r="X112"/>
  <c r="X113"/>
  <c r="X116"/>
  <c r="X117"/>
  <c r="X118"/>
  <c r="X119"/>
  <c r="X120"/>
  <c r="X123"/>
  <c r="X124"/>
  <c r="X125"/>
  <c r="X126"/>
  <c r="X127"/>
  <c r="X128"/>
  <c r="X129"/>
  <c r="X132"/>
  <c r="X133"/>
  <c r="X134"/>
  <c r="X135"/>
  <c r="X136"/>
  <c r="X137"/>
  <c r="X138"/>
  <c r="X139"/>
  <c r="X140"/>
  <c r="X141"/>
  <c r="X142"/>
  <c r="X143"/>
  <c r="X10"/>
  <c r="W97"/>
  <c r="W59"/>
  <c r="W56"/>
  <c r="W47"/>
  <c r="W44"/>
  <c r="W43"/>
  <c r="W33"/>
  <c r="W25"/>
  <c r="W24"/>
  <c r="W22"/>
  <c r="W21"/>
  <c r="W20"/>
  <c r="W18"/>
  <c r="W17"/>
  <c r="W15"/>
  <c r="U97"/>
  <c r="U94"/>
  <c r="U90"/>
  <c r="U59"/>
  <c r="U25"/>
  <c r="U24"/>
  <c r="U22"/>
  <c r="U18"/>
  <c r="U17"/>
  <c r="U13"/>
  <c r="U12"/>
  <c r="S128"/>
  <c r="S126"/>
  <c r="S108"/>
  <c r="S59"/>
  <c r="S56"/>
  <c r="S55"/>
  <c r="S54"/>
  <c r="S34"/>
  <c r="S33"/>
  <c r="S32"/>
  <c r="S23"/>
  <c r="S19"/>
  <c r="S18"/>
  <c r="S13"/>
  <c r="S12"/>
  <c r="Q97"/>
  <c r="Q94"/>
  <c r="Q89"/>
  <c r="Q68"/>
  <c r="Q67"/>
  <c r="Q63"/>
  <c r="Q59"/>
  <c r="Q44"/>
  <c r="Q43"/>
  <c r="Q26"/>
  <c r="Q25"/>
  <c r="Q24"/>
  <c r="Q22"/>
  <c r="Q21"/>
  <c r="Q20"/>
  <c r="Q17"/>
  <c r="Q15"/>
  <c r="Q13"/>
  <c r="Q12"/>
  <c r="O67"/>
  <c r="O66"/>
  <c r="O59"/>
  <c r="O53"/>
  <c r="O47"/>
  <c r="O44"/>
  <c r="O43"/>
  <c r="O35"/>
  <c r="O25"/>
  <c r="O21"/>
  <c r="O20"/>
  <c r="O15"/>
  <c r="O13"/>
  <c r="O12"/>
  <c r="M67"/>
  <c r="M66"/>
  <c r="M59"/>
  <c r="M53"/>
  <c r="M47"/>
  <c r="M44"/>
  <c r="M43"/>
  <c r="M25"/>
  <c r="M22"/>
  <c r="M21"/>
  <c r="M20"/>
  <c r="M17"/>
  <c r="M15"/>
  <c r="M13"/>
  <c r="M12"/>
  <c r="K126"/>
  <c r="K59"/>
  <c r="K56"/>
  <c r="K55"/>
  <c r="K50"/>
  <c r="K47"/>
  <c r="K34"/>
  <c r="K23"/>
  <c r="K19"/>
  <c r="K18"/>
  <c r="K16"/>
  <c r="K13"/>
  <c r="K12"/>
  <c r="I127"/>
  <c r="I126"/>
  <c r="I59"/>
  <c r="I55"/>
  <c r="I47"/>
  <c r="I19"/>
  <c r="I18"/>
  <c r="I17"/>
  <c r="I16"/>
  <c r="I15"/>
  <c r="I13"/>
  <c r="I12"/>
  <c r="G97"/>
  <c r="G59"/>
  <c r="G25"/>
  <c r="G24"/>
  <c r="G22"/>
  <c r="G20"/>
  <c r="G18"/>
  <c r="G17"/>
  <c r="G15"/>
  <c r="G13"/>
  <c r="G12"/>
  <c r="E59"/>
  <c r="E58"/>
  <c r="E56"/>
  <c r="E55"/>
  <c r="E54"/>
  <c r="E53"/>
  <c r="E50"/>
  <c r="E48"/>
  <c r="E47"/>
  <c r="E39"/>
  <c r="E34"/>
  <c r="E33"/>
  <c r="E19"/>
  <c r="E18"/>
  <c r="E17"/>
  <c r="E16"/>
  <c r="E15"/>
  <c r="E13"/>
  <c r="E12"/>
  <c r="C33"/>
  <c r="C39"/>
  <c r="C43"/>
  <c r="C44"/>
  <c r="C47"/>
  <c r="C50"/>
  <c r="C53"/>
  <c r="C54"/>
  <c r="C56"/>
  <c r="C58"/>
  <c r="C59"/>
  <c r="C13"/>
  <c r="C15"/>
  <c r="C17"/>
  <c r="C18"/>
  <c r="C20"/>
  <c r="C21"/>
  <c r="C25"/>
  <c r="C12"/>
  <c r="B130"/>
  <c r="D130"/>
  <c r="F130"/>
  <c r="H130"/>
  <c r="I130" s="1"/>
  <c r="J130"/>
  <c r="K130" s="1"/>
  <c r="L130"/>
  <c r="N130"/>
  <c r="P130"/>
  <c r="R130"/>
  <c r="S130" s="1"/>
  <c r="T130"/>
  <c r="U130" s="1"/>
  <c r="V130"/>
  <c r="D121"/>
  <c r="F121"/>
  <c r="H121"/>
  <c r="J121"/>
  <c r="L121"/>
  <c r="N121"/>
  <c r="P121"/>
  <c r="R121"/>
  <c r="T121"/>
  <c r="V121"/>
  <c r="B121"/>
  <c r="D114"/>
  <c r="F114"/>
  <c r="H114"/>
  <c r="J114"/>
  <c r="L114"/>
  <c r="N114"/>
  <c r="P114"/>
  <c r="R114"/>
  <c r="S114" s="1"/>
  <c r="T114"/>
  <c r="V114"/>
  <c r="B114"/>
  <c r="B100"/>
  <c r="D100"/>
  <c r="F100"/>
  <c r="G100" s="1"/>
  <c r="H100"/>
  <c r="J100"/>
  <c r="L100"/>
  <c r="M100" s="1"/>
  <c r="N100"/>
  <c r="P100"/>
  <c r="Q100" s="1"/>
  <c r="R100"/>
  <c r="T100"/>
  <c r="U100" s="1"/>
  <c r="V100"/>
  <c r="W100" s="1"/>
  <c r="B87"/>
  <c r="D87"/>
  <c r="F87"/>
  <c r="H87"/>
  <c r="J87"/>
  <c r="L87"/>
  <c r="N87"/>
  <c r="P87"/>
  <c r="R87"/>
  <c r="T87"/>
  <c r="V87"/>
  <c r="B80"/>
  <c r="D80"/>
  <c r="F80"/>
  <c r="H80"/>
  <c r="J80"/>
  <c r="L80"/>
  <c r="N80"/>
  <c r="P80"/>
  <c r="R80"/>
  <c r="T80"/>
  <c r="V80"/>
  <c r="B74"/>
  <c r="C74" s="1"/>
  <c r="D74"/>
  <c r="F74"/>
  <c r="G74" s="1"/>
  <c r="H74"/>
  <c r="J74"/>
  <c r="L74"/>
  <c r="M74" s="1"/>
  <c r="N74"/>
  <c r="O74" s="1"/>
  <c r="P74"/>
  <c r="Q74" s="1"/>
  <c r="R74"/>
  <c r="T74"/>
  <c r="U74" s="1"/>
  <c r="V74"/>
  <c r="W74" s="1"/>
  <c r="B60"/>
  <c r="C60" s="1"/>
  <c r="D60"/>
  <c r="E60" s="1"/>
  <c r="F60"/>
  <c r="G60" s="1"/>
  <c r="H60"/>
  <c r="I60" s="1"/>
  <c r="J60"/>
  <c r="K60" s="1"/>
  <c r="L60"/>
  <c r="M60" s="1"/>
  <c r="N60"/>
  <c r="O60" s="1"/>
  <c r="P60"/>
  <c r="Q60" s="1"/>
  <c r="R60"/>
  <c r="S60" s="1"/>
  <c r="T60"/>
  <c r="U60" s="1"/>
  <c r="V60"/>
  <c r="W60" s="1"/>
  <c r="B26"/>
  <c r="C26" s="1"/>
  <c r="D26"/>
  <c r="E26" s="1"/>
  <c r="F26"/>
  <c r="G26" s="1"/>
  <c r="H26"/>
  <c r="I26" s="1"/>
  <c r="J26"/>
  <c r="K26" s="1"/>
  <c r="L26"/>
  <c r="M26" s="1"/>
  <c r="N26"/>
  <c r="O26" s="1"/>
  <c r="P26"/>
  <c r="R26"/>
  <c r="S26" s="1"/>
  <c r="T26"/>
  <c r="U26" s="1"/>
  <c r="V26"/>
  <c r="W26" s="1"/>
  <c r="X74" l="1"/>
  <c r="Y74" s="1"/>
  <c r="X121"/>
  <c r="Y34"/>
  <c r="Y55"/>
  <c r="Y47"/>
  <c r="Y43"/>
  <c r="Y22"/>
  <c r="Y18"/>
  <c r="X114"/>
  <c r="Y59"/>
  <c r="X87"/>
  <c r="X130"/>
  <c r="Y130" s="1"/>
  <c r="Y97"/>
  <c r="X80"/>
  <c r="Y25"/>
  <c r="Y21"/>
  <c r="Y17"/>
  <c r="Y12"/>
  <c r="X60"/>
  <c r="Y60" s="1"/>
  <c r="Y23"/>
  <c r="Y19"/>
  <c r="Y15"/>
  <c r="Y126"/>
  <c r="X100"/>
  <c r="Y100" s="1"/>
  <c r="Y13"/>
  <c r="Y16"/>
  <c r="Y20"/>
  <c r="Y24"/>
  <c r="Y53"/>
  <c r="X26"/>
  <c r="Y26" s="1"/>
  <c r="Y44"/>
</calcChain>
</file>

<file path=xl/sharedStrings.xml><?xml version="1.0" encoding="utf-8"?>
<sst xmlns="http://schemas.openxmlformats.org/spreadsheetml/2006/main" count="142" uniqueCount="131">
  <si>
    <t>ONS Crown Copyright Reserved [from Nomis on 28 July 2014]</t>
  </si>
  <si>
    <t>All usual residents aged 16 and over in employment the week before the census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</si>
  <si>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</si>
  <si>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</si>
  <si>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</si>
  <si>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</si>
  <si>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</si>
  <si>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</si>
  <si>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</si>
  <si>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</si>
  <si>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</si>
  <si>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</si>
  <si>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</si>
  <si>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East</t>
  </si>
  <si>
    <t>East Midlands</t>
  </si>
  <si>
    <t>North East</t>
  </si>
  <si>
    <t>North West</t>
  </si>
  <si>
    <t>Northern Ireland</t>
  </si>
  <si>
    <t>Scotland</t>
  </si>
  <si>
    <t>South West</t>
  </si>
  <si>
    <t>Wales</t>
  </si>
  <si>
    <t>West Midlands</t>
  </si>
  <si>
    <t>Yorkshire and The Humber</t>
  </si>
  <si>
    <t>Adur</t>
  </si>
  <si>
    <t>Arun</t>
  </si>
  <si>
    <t>Ashford</t>
  </si>
  <si>
    <t>Aylesbury Vale</t>
  </si>
  <si>
    <t>Basingstoke and Deane</t>
  </si>
  <si>
    <t>Bracknell Forest</t>
  </si>
  <si>
    <t>Brighton and Hove</t>
  </si>
  <si>
    <t>Canterbury</t>
  </si>
  <si>
    <t>Cherwell</t>
  </si>
  <si>
    <t>Chichester</t>
  </si>
  <si>
    <t>Chiltern</t>
  </si>
  <si>
    <t>Crawley</t>
  </si>
  <si>
    <t>Dartford</t>
  </si>
  <si>
    <t>Dover</t>
  </si>
  <si>
    <t>East Hampshire</t>
  </si>
  <si>
    <t>Eastbourne</t>
  </si>
  <si>
    <t>Eastleigh</t>
  </si>
  <si>
    <t>Fareham</t>
  </si>
  <si>
    <t>Gosport</t>
  </si>
  <si>
    <t>Gravesham</t>
  </si>
  <si>
    <t>Hart</t>
  </si>
  <si>
    <t>Hastings</t>
  </si>
  <si>
    <t>Havant</t>
  </si>
  <si>
    <t>Horsham</t>
  </si>
  <si>
    <t>Isle of Wight</t>
  </si>
  <si>
    <t>Lewes</t>
  </si>
  <si>
    <t>Maidstone</t>
  </si>
  <si>
    <t>Medway</t>
  </si>
  <si>
    <t>Mid Sussex</t>
  </si>
  <si>
    <t>Milton Keynes</t>
  </si>
  <si>
    <t>New Forest</t>
  </si>
  <si>
    <t>Oxford</t>
  </si>
  <si>
    <t>Portsmouth</t>
  </si>
  <si>
    <t>Reading</t>
  </si>
  <si>
    <t>Rother</t>
  </si>
  <si>
    <t>Rushmoor</t>
  </si>
  <si>
    <t>Sevenoaks</t>
  </si>
  <si>
    <t>Shepway</t>
  </si>
  <si>
    <t>Slough</t>
  </si>
  <si>
    <t>South Bucks</t>
  </si>
  <si>
    <t>South Oxfordshire</t>
  </si>
  <si>
    <t>Southampton</t>
  </si>
  <si>
    <t>Swale</t>
  </si>
  <si>
    <t>Test Valley</t>
  </si>
  <si>
    <t>Thanet</t>
  </si>
  <si>
    <t>Tonbridge and Malling</t>
  </si>
  <si>
    <t>Tunbridge Wells</t>
  </si>
  <si>
    <t>Vale of White Horse</t>
  </si>
  <si>
    <t>Wealden</t>
  </si>
  <si>
    <t>West Berkshire</t>
  </si>
  <si>
    <t>West Oxfordshire</t>
  </si>
  <si>
    <t>Winchester</t>
  </si>
  <si>
    <t>Windsor and Maidenhead</t>
  </si>
  <si>
    <t>Wokingham</t>
  </si>
  <si>
    <t>Worthing</t>
  </si>
  <si>
    <t>Wycombe</t>
  </si>
  <si>
    <t>Barking and Dagenham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</si>
  <si>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</si>
  <si>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</si>
  <si>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</si>
  <si>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</si>
  <si>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</si>
  <si>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</si>
  <si>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</si>
  <si>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</si>
  <si>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</si>
  <si>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</si>
  <si>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</si>
  <si>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</si>
  <si>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</si>
  <si>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</si>
  <si>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</si>
  <si>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</si>
  <si>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</si>
  <si>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</si>
  <si>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</si>
  <si>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</si>
  <si>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</si>
  <si>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</si>
  <si>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</si>
  <si>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</si>
  <si>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</si>
  <si>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</si>
  <si>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</si>
  <si>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</si>
  <si>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</si>
  <si>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</si>
  <si>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Westminster,City of London</t>
  </si>
  <si>
    <t>Mainly work at or from home</t>
  </si>
  <si>
    <t>Offshore installation</t>
  </si>
  <si>
    <t>No fixed place</t>
  </si>
  <si>
    <t>Outside UK</t>
  </si>
  <si>
    <t>In order to protect against disclosure of personal information, records have been swapped between different geographic areas. Some counts will be affected, particularly small counts at the lowest geographies.</t>
  </si>
  <si>
    <t>Total residents in employment</t>
  </si>
  <si>
    <t>London total</t>
  </si>
  <si>
    <t>Buckinghamshire (excluding Milton Keynes UA)</t>
  </si>
  <si>
    <t>South East unitary authorities (UAs)</t>
  </si>
  <si>
    <t>Hampshire (excluding Portsmouth and Southampton UAs)</t>
  </si>
  <si>
    <t>Kent (excluding Medway UA)</t>
  </si>
  <si>
    <t>East Sussex (excluding Brighton and Hove UA)</t>
  </si>
  <si>
    <t>Oxfordshire</t>
  </si>
  <si>
    <t>West Sussex</t>
  </si>
  <si>
    <t>WU01UK - Location of usual residence and place of work</t>
  </si>
  <si>
    <t>Surrey</t>
  </si>
  <si>
    <t>Place of work</t>
  </si>
  <si>
    <t>Surrey total (excluding home workers)</t>
  </si>
  <si>
    <t>Percentages shown where greater than 1%</t>
  </si>
  <si>
    <t>Borough of usual residence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</si>
</sst>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0"/>
      <name val="arial"/>
    </font>
    <font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2">
    <xf numFmtId="0" fontId="0" fillId="0" borderId="0" xfId="0"/>
    <xf numFmtId="0" fontId="3" fillId="0" borderId="0" xfId="3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8" applyAlignment="1">
      <alignment horizontal="left"/>
    </xf>
    <xf numFmtId="0" fontId="4" fillId="0" borderId="0" xfId="2" applyFont="1" applyAlignment="1">
      <alignment horizontal="left" vertical="center"/>
    </xf>
    <xf numFmtId="3" fontId="0" fillId="0" borderId="4" xfId="0" applyNumberFormat="1" applyBorder="1" applyAlignment="1">
      <alignment horizontal="right" vertical="center"/>
    </xf>
    <xf numFmtId="0" fontId="2" fillId="0" borderId="4" xfId="4" applyFont="1" applyBorder="1" applyAlignment="1">
      <alignment horizontal="center" vertical="center" wrapText="1"/>
    </xf>
    <xf numFmtId="0" fontId="2" fillId="0" borderId="5" xfId="4" applyFont="1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164" fontId="0" fillId="0" borderId="7" xfId="1" applyNumberFormat="1" applyFont="1" applyBorder="1" applyAlignment="1">
      <alignment horizontal="right" vertical="center"/>
    </xf>
    <xf numFmtId="9" fontId="0" fillId="0" borderId="4" xfId="1" applyFont="1" applyBorder="1" applyAlignment="1">
      <alignment horizontal="right" vertical="center"/>
    </xf>
    <xf numFmtId="0" fontId="0" fillId="0" borderId="4" xfId="0" applyBorder="1"/>
    <xf numFmtId="3" fontId="0" fillId="0" borderId="8" xfId="0" applyNumberFormat="1" applyBorder="1" applyAlignment="1">
      <alignment horizontal="right" vertical="center"/>
    </xf>
    <xf numFmtId="164" fontId="0" fillId="0" borderId="9" xfId="1" applyNumberFormat="1" applyFon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9" fontId="0" fillId="0" borderId="2" xfId="1" applyFont="1" applyBorder="1" applyAlignment="1">
      <alignment horizontal="right" vertical="center"/>
    </xf>
    <xf numFmtId="164" fontId="0" fillId="0" borderId="3" xfId="1" applyNumberFormat="1" applyFont="1" applyBorder="1" applyAlignment="1">
      <alignment horizontal="right" vertical="center"/>
    </xf>
    <xf numFmtId="0" fontId="2" fillId="2" borderId="0" xfId="4" applyFont="1" applyFill="1" applyAlignment="1">
      <alignment horizontal="left" vertical="center" wrapText="1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6" xfId="4" applyFont="1" applyFill="1" applyBorder="1" applyAlignment="1">
      <alignment horizontal="center" vertical="center" wrapText="1"/>
    </xf>
    <xf numFmtId="0" fontId="2" fillId="2" borderId="7" xfId="4" applyFont="1" applyFill="1" applyBorder="1" applyAlignment="1">
      <alignment horizontal="center" vertical="center" wrapText="1"/>
    </xf>
    <xf numFmtId="0" fontId="2" fillId="3" borderId="1" xfId="4" applyFont="1" applyFill="1" applyBorder="1" applyAlignment="1">
      <alignment horizontal="left" vertical="center" wrapText="1"/>
    </xf>
    <xf numFmtId="0" fontId="3" fillId="3" borderId="1" xfId="5" applyFill="1" applyBorder="1" applyAlignment="1">
      <alignment horizontal="left" vertical="center"/>
    </xf>
    <xf numFmtId="0" fontId="2" fillId="3" borderId="10" xfId="4" applyFont="1" applyFill="1" applyBorder="1" applyAlignment="1">
      <alignment horizontal="left" vertical="center" wrapText="1"/>
    </xf>
    <xf numFmtId="0" fontId="3" fillId="3" borderId="10" xfId="5" applyFill="1" applyBorder="1" applyAlignment="1">
      <alignment horizontal="left" vertical="center"/>
    </xf>
    <xf numFmtId="0" fontId="0" fillId="3" borderId="1" xfId="5" applyFont="1" applyFill="1" applyBorder="1" applyAlignment="1">
      <alignment horizontal="left" vertical="center" wrapText="1"/>
    </xf>
    <xf numFmtId="0" fontId="0" fillId="3" borderId="10" xfId="5" applyFont="1" applyFill="1" applyBorder="1" applyAlignment="1">
      <alignment horizontal="center" vertical="center"/>
    </xf>
    <xf numFmtId="0" fontId="0" fillId="3" borderId="1" xfId="5" applyFont="1" applyFill="1" applyBorder="1" applyAlignment="1">
      <alignment horizontal="left" vertical="center"/>
    </xf>
    <xf numFmtId="0" fontId="0" fillId="3" borderId="10" xfId="0" applyFill="1" applyBorder="1"/>
    <xf numFmtId="0" fontId="3" fillId="3" borderId="11" xfId="5" applyFill="1" applyBorder="1" applyAlignment="1">
      <alignment horizontal="left" vertical="center"/>
    </xf>
  </cellXfs>
  <cellStyles count="9">
    <cellStyle name="Data_Total" xfId="7"/>
    <cellStyle name="Headings" xfId="4"/>
    <cellStyle name="Normal" xfId="0" builtinId="0"/>
    <cellStyle name="Percent" xfId="1" builtinId="5"/>
    <cellStyle name="Row_CategoryHeadings" xfId="6"/>
    <cellStyle name="Row_Headings" xfId="5"/>
    <cellStyle name="Source" xfId="3"/>
    <cellStyle name="Table_Name" xfId="2"/>
    <cellStyle name="Warnings" xfId="8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5"/>
  <sheetViews>
    <sheetView tabSelected="1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A8" sqref="A8"/>
    </sheetView>
  </sheetViews>
  <sheetFormatPr defaultRowHeight="12.75"/>
  <cols>
    <col min="1" max="1" width="29.140625" customWidth="1"/>
    <col min="2" max="2" width="10" customWidth="1"/>
    <col min="3" max="3" width="6.28515625" customWidth="1"/>
    <col min="4" max="4" width="10" customWidth="1"/>
    <col min="5" max="5" width="6.28515625" bestFit="1" customWidth="1"/>
    <col min="6" max="6" width="10" customWidth="1"/>
    <col min="7" max="7" width="6.28515625" bestFit="1" customWidth="1"/>
    <col min="8" max="8" width="10" customWidth="1"/>
    <col min="9" max="9" width="6.28515625" bestFit="1" customWidth="1"/>
    <col min="10" max="10" width="10" customWidth="1"/>
    <col min="11" max="11" width="6.28515625" bestFit="1" customWidth="1"/>
    <col min="12" max="12" width="10.140625" customWidth="1"/>
    <col min="13" max="13" width="6.28515625" bestFit="1" customWidth="1"/>
    <col min="14" max="14" width="10.85546875" customWidth="1"/>
    <col min="15" max="15" width="6.28515625" bestFit="1" customWidth="1"/>
    <col min="16" max="16" width="10" customWidth="1"/>
    <col min="17" max="17" width="6.28515625" bestFit="1" customWidth="1"/>
    <col min="18" max="18" width="10" customWidth="1"/>
    <col min="19" max="19" width="6.28515625" bestFit="1" customWidth="1"/>
    <col min="20" max="20" width="9.7109375" customWidth="1"/>
    <col min="21" max="21" width="6.28515625" bestFit="1" customWidth="1"/>
    <col min="22" max="22" width="9.7109375" customWidth="1"/>
    <col min="23" max="23" width="6.28515625" bestFit="1" customWidth="1"/>
    <col min="24" max="24" width="10" customWidth="1"/>
    <col min="25" max="25" width="6.28515625" bestFit="1" customWidth="1"/>
    <col min="26" max="256" width="9.42578125" customWidth="1"/>
  </cols>
  <sheetData>
    <row r="1" spans="1:25" ht="15.75">
      <c r="A1" s="4" t="s">
        <v>125</v>
      </c>
    </row>
    <row r="2" spans="1:25">
      <c r="A2" s="1" t="s">
        <v>0</v>
      </c>
    </row>
    <row r="4" spans="1:25">
      <c r="A4" s="2" t="s">
        <v>1</v>
      </c>
    </row>
    <row r="5" spans="1:25">
      <c r="A5" s="2"/>
    </row>
    <row r="6" spans="1:25">
      <c r="A6" s="2" t="s">
        <v>129</v>
      </c>
    </row>
    <row r="8" spans="1:25" ht="21" customHeight="1">
      <c r="B8" s="18" t="s">
        <v>130</v>
      </c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  <c r="X8" s="20"/>
      <c r="Y8" s="20"/>
    </row>
    <row r="9" spans="1:25" ht="25.5" customHeight="1">
      <c r="A9" s="23" t="s">
        <v>127</v>
      </c>
      <c r="B9" s="21" t="s">
        <v>2</v>
      </c>
      <c r="C9" s="22"/>
      <c r="D9" s="21" t="s">
        <v>3</v>
      </c>
      <c r="E9" s="22"/>
      <c r="F9" s="21" t="s">
        <v>4</v>
      </c>
      <c r="G9" s="22"/>
      <c r="H9" s="21" t="s">
        <v>5</v>
      </c>
      <c r="I9" s="22"/>
      <c r="J9" s="21" t="s">
        <v>6</v>
      </c>
      <c r="K9" s="22"/>
      <c r="L9" s="21" t="s">
        <v>7</v>
      </c>
      <c r="M9" s="22"/>
      <c r="N9" s="21" t="s">
        <v>8</v>
      </c>
      <c r="O9" s="22"/>
      <c r="P9" s="21" t="s">
        <v>9</v>
      </c>
      <c r="Q9" s="22"/>
      <c r="R9" s="21" t="s">
        <v>10</v>
      </c>
      <c r="S9" s="22"/>
      <c r="T9" s="21" t="s">
        <v>11</v>
      </c>
      <c r="U9" s="22"/>
      <c r="V9" s="21" t="s">
        <v>12</v>
      </c>
      <c r="W9" s="22"/>
      <c r="X9" s="21" t="s">
        <v>126</v>
      </c>
      <c r="Y9" s="22"/>
    </row>
    <row r="10" spans="1:25">
      <c r="A10" s="24" t="s">
        <v>116</v>
      </c>
      <c r="B10" s="9">
        <v>65279</v>
      </c>
      <c r="C10" s="15"/>
      <c r="D10" s="9">
        <v>38273</v>
      </c>
      <c r="E10" s="15"/>
      <c r="F10" s="9">
        <v>70500</v>
      </c>
      <c r="G10" s="15"/>
      <c r="H10" s="9">
        <v>42785</v>
      </c>
      <c r="I10" s="15"/>
      <c r="J10" s="9">
        <v>71716</v>
      </c>
      <c r="K10" s="15"/>
      <c r="L10" s="9">
        <v>40985</v>
      </c>
      <c r="M10" s="15"/>
      <c r="N10" s="9">
        <v>50484</v>
      </c>
      <c r="O10" s="15"/>
      <c r="P10" s="9">
        <v>45303</v>
      </c>
      <c r="Q10" s="15"/>
      <c r="R10" s="9">
        <v>42142</v>
      </c>
      <c r="S10" s="15"/>
      <c r="T10" s="9">
        <v>59760</v>
      </c>
      <c r="U10" s="15"/>
      <c r="V10" s="9">
        <v>51673</v>
      </c>
      <c r="W10" s="15"/>
      <c r="X10" s="9">
        <f>B10+D10+F10+H10+J10+L10+P10+N10+R10+T10+V10</f>
        <v>578900</v>
      </c>
      <c r="Y10" s="15"/>
    </row>
    <row r="11" spans="1:25">
      <c r="A11" s="25"/>
      <c r="B11" s="6"/>
      <c r="C11" s="7"/>
      <c r="D11" s="6"/>
      <c r="E11" s="7"/>
      <c r="F11" s="6"/>
      <c r="G11" s="7"/>
      <c r="H11" s="6"/>
      <c r="I11" s="7"/>
      <c r="J11" s="6"/>
      <c r="K11" s="7"/>
      <c r="L11" s="6"/>
      <c r="M11" s="7"/>
      <c r="N11" s="6"/>
      <c r="O11" s="7"/>
      <c r="P11" s="6"/>
      <c r="Q11" s="7"/>
      <c r="R11" s="6"/>
      <c r="S11" s="7"/>
      <c r="T11" s="6"/>
      <c r="U11" s="7"/>
      <c r="V11" s="6"/>
      <c r="W11" s="7"/>
      <c r="X11" s="6"/>
      <c r="Y11" s="7"/>
    </row>
    <row r="12" spans="1:25">
      <c r="A12" s="26" t="s">
        <v>111</v>
      </c>
      <c r="B12" s="5">
        <v>10110</v>
      </c>
      <c r="C12" s="8">
        <f>B12/B$10</f>
        <v>0.15487369598186246</v>
      </c>
      <c r="D12" s="5">
        <v>4197</v>
      </c>
      <c r="E12" s="8">
        <f>D12/D$10</f>
        <v>0.10965955111958822</v>
      </c>
      <c r="F12" s="5">
        <v>9325</v>
      </c>
      <c r="G12" s="8">
        <f>F12/F$10</f>
        <v>0.13226950354609929</v>
      </c>
      <c r="H12" s="5">
        <v>6930</v>
      </c>
      <c r="I12" s="8">
        <f>H12/H$10</f>
        <v>0.16197265396751198</v>
      </c>
      <c r="J12" s="5">
        <v>8658</v>
      </c>
      <c r="K12" s="8">
        <f>J12/J$10</f>
        <v>0.12072619778013274</v>
      </c>
      <c r="L12" s="5">
        <v>4914</v>
      </c>
      <c r="M12" s="8">
        <f>L12/L$10</f>
        <v>0.11989752348420153</v>
      </c>
      <c r="N12" s="5">
        <v>4902</v>
      </c>
      <c r="O12" s="8">
        <f>N12/N$10</f>
        <v>9.7100071309721897E-2</v>
      </c>
      <c r="P12" s="5">
        <v>6317</v>
      </c>
      <c r="Q12" s="8">
        <f>P12/P$10</f>
        <v>0.13943888925678211</v>
      </c>
      <c r="R12" s="5">
        <v>6579</v>
      </c>
      <c r="S12" s="8">
        <f>R12/R$10</f>
        <v>0.15611503962792464</v>
      </c>
      <c r="T12" s="5">
        <v>10204</v>
      </c>
      <c r="U12" s="8">
        <f>T12/T$10</f>
        <v>0.17074966532797858</v>
      </c>
      <c r="V12" s="5">
        <v>5947</v>
      </c>
      <c r="W12" s="8">
        <f>V12/V$10</f>
        <v>0.11508911810810288</v>
      </c>
      <c r="X12" s="5">
        <f t="shared" ref="X12:X74" si="0">B12+D12+F12+H12+J12+L12+P12+N12+R12+T12+V12</f>
        <v>78083</v>
      </c>
      <c r="Y12" s="8">
        <f>X12/X$10</f>
        <v>0.13488167213681118</v>
      </c>
    </row>
    <row r="13" spans="1:25">
      <c r="A13" s="26" t="s">
        <v>113</v>
      </c>
      <c r="B13" s="5">
        <v>5317</v>
      </c>
      <c r="C13" s="8">
        <f t="shared" ref="C13:E74" si="1">B13/B$10</f>
        <v>8.1450389865040829E-2</v>
      </c>
      <c r="D13" s="5">
        <v>3524</v>
      </c>
      <c r="E13" s="8">
        <f t="shared" si="1"/>
        <v>9.2075353382279942E-2</v>
      </c>
      <c r="F13" s="5">
        <v>5677</v>
      </c>
      <c r="G13" s="8">
        <f t="shared" ref="G13" si="2">F13/F$10</f>
        <v>8.0524822695035456E-2</v>
      </c>
      <c r="H13" s="5">
        <v>3917</v>
      </c>
      <c r="I13" s="8">
        <f t="shared" ref="I13:K13" si="3">H13/H$10</f>
        <v>9.1550777141521558E-2</v>
      </c>
      <c r="J13" s="5">
        <v>6084</v>
      </c>
      <c r="K13" s="8">
        <f t="shared" si="3"/>
        <v>8.4834625467120311E-2</v>
      </c>
      <c r="L13" s="5">
        <v>3382</v>
      </c>
      <c r="M13" s="8">
        <f t="shared" ref="M13" si="4">L13/L$10</f>
        <v>8.2517994388190796E-2</v>
      </c>
      <c r="N13" s="5">
        <v>4190</v>
      </c>
      <c r="O13" s="8">
        <f t="shared" ref="O13" si="5">N13/N$10</f>
        <v>8.2996592979954043E-2</v>
      </c>
      <c r="P13" s="5">
        <v>3758</v>
      </c>
      <c r="Q13" s="8">
        <f t="shared" ref="Q13" si="6">P13/P$10</f>
        <v>8.2952563847868796E-2</v>
      </c>
      <c r="R13" s="5">
        <v>3923</v>
      </c>
      <c r="S13" s="8">
        <f t="shared" ref="S13" si="7">R13/R$10</f>
        <v>9.3090028949741346E-2</v>
      </c>
      <c r="T13" s="5">
        <v>5367</v>
      </c>
      <c r="U13" s="8">
        <f t="shared" ref="U13:Y13" si="8">T13/T$10</f>
        <v>8.9809236947791166E-2</v>
      </c>
      <c r="V13" s="5">
        <v>4224</v>
      </c>
      <c r="W13" s="8">
        <f t="shared" si="8"/>
        <v>8.1744818377102166E-2</v>
      </c>
      <c r="X13" s="5">
        <f t="shared" si="0"/>
        <v>49363</v>
      </c>
      <c r="Y13" s="8">
        <f t="shared" si="8"/>
        <v>8.5270340300570041E-2</v>
      </c>
    </row>
    <row r="14" spans="1:25">
      <c r="A14" s="25"/>
      <c r="B14" s="6"/>
      <c r="C14" s="8"/>
      <c r="D14" s="6"/>
      <c r="E14" s="8"/>
      <c r="F14" s="6"/>
      <c r="G14" s="8"/>
      <c r="H14" s="6"/>
      <c r="I14" s="8"/>
      <c r="J14" s="6"/>
      <c r="K14" s="8"/>
      <c r="L14" s="6"/>
      <c r="M14" s="8"/>
      <c r="N14" s="6"/>
      <c r="O14" s="8"/>
      <c r="P14" s="6"/>
      <c r="Q14" s="8"/>
      <c r="R14" s="6"/>
      <c r="S14" s="8"/>
      <c r="T14" s="6"/>
      <c r="U14" s="8"/>
      <c r="V14" s="6"/>
      <c r="W14" s="8"/>
      <c r="X14" s="6"/>
      <c r="Y14" s="8"/>
    </row>
    <row r="15" spans="1:25" ht="13.5" customHeight="1">
      <c r="A15" s="26" t="s">
        <v>2</v>
      </c>
      <c r="B15" s="5">
        <v>14404</v>
      </c>
      <c r="C15" s="8">
        <f t="shared" si="1"/>
        <v>0.22065288990333798</v>
      </c>
      <c r="D15" s="5">
        <v>1017</v>
      </c>
      <c r="E15" s="8">
        <f t="shared" si="1"/>
        <v>2.6572257204818019E-2</v>
      </c>
      <c r="F15" s="5">
        <v>1579</v>
      </c>
      <c r="G15" s="8">
        <f t="shared" ref="G15" si="9">F15/F$10</f>
        <v>2.2397163120567377E-2</v>
      </c>
      <c r="H15" s="5">
        <v>1274</v>
      </c>
      <c r="I15" s="8">
        <f t="shared" ref="I15" si="10">H15/H$10</f>
        <v>2.9776790931401193E-2</v>
      </c>
      <c r="J15" s="5">
        <v>487</v>
      </c>
      <c r="K15" s="8"/>
      <c r="L15" s="5">
        <v>2908</v>
      </c>
      <c r="M15" s="8">
        <f t="shared" ref="M15" si="11">L15/L$10</f>
        <v>7.0952787605221418E-2</v>
      </c>
      <c r="N15" s="5">
        <v>1774</v>
      </c>
      <c r="O15" s="8">
        <f t="shared" ref="O15" si="12">N15/N$10</f>
        <v>3.5139846287932812E-2</v>
      </c>
      <c r="P15" s="5">
        <v>621</v>
      </c>
      <c r="Q15" s="8">
        <f t="shared" ref="Q15" si="13">P15/P$10</f>
        <v>1.3707701476723396E-2</v>
      </c>
      <c r="R15" s="5">
        <v>151</v>
      </c>
      <c r="S15" s="8"/>
      <c r="T15" s="5">
        <v>557</v>
      </c>
      <c r="U15" s="8"/>
      <c r="V15" s="5">
        <v>2831</v>
      </c>
      <c r="W15" s="8">
        <f t="shared" ref="W15:Y15" si="14">V15/V$10</f>
        <v>5.478683258181255E-2</v>
      </c>
      <c r="X15" s="5">
        <f t="shared" si="0"/>
        <v>27603</v>
      </c>
      <c r="Y15" s="8">
        <f t="shared" si="14"/>
        <v>4.7681810329936083E-2</v>
      </c>
    </row>
    <row r="16" spans="1:25">
      <c r="A16" s="26" t="s">
        <v>3</v>
      </c>
      <c r="B16" s="5">
        <v>531</v>
      </c>
      <c r="C16" s="8"/>
      <c r="D16" s="5">
        <v>7504</v>
      </c>
      <c r="E16" s="8">
        <f t="shared" si="1"/>
        <v>0.19606511117497974</v>
      </c>
      <c r="F16" s="5">
        <v>345</v>
      </c>
      <c r="G16" s="8"/>
      <c r="H16" s="5">
        <v>1600</v>
      </c>
      <c r="I16" s="8">
        <f t="shared" ref="I16:K16" si="15">H16/H$10</f>
        <v>3.7396283744302913E-2</v>
      </c>
      <c r="J16" s="5">
        <v>2312</v>
      </c>
      <c r="K16" s="8">
        <f t="shared" si="15"/>
        <v>3.2238273188688715E-2</v>
      </c>
      <c r="L16" s="5">
        <v>156</v>
      </c>
      <c r="M16" s="8"/>
      <c r="N16" s="5">
        <v>78</v>
      </c>
      <c r="O16" s="8"/>
      <c r="P16" s="5">
        <v>77</v>
      </c>
      <c r="Q16" s="8"/>
      <c r="R16" s="5">
        <v>215</v>
      </c>
      <c r="S16" s="8"/>
      <c r="T16" s="5">
        <v>127</v>
      </c>
      <c r="U16" s="8"/>
      <c r="V16" s="5">
        <v>212</v>
      </c>
      <c r="W16" s="8"/>
      <c r="X16" s="5">
        <f t="shared" si="0"/>
        <v>13157</v>
      </c>
      <c r="Y16" s="8">
        <f t="shared" ref="Y16" si="16">X16/X$10</f>
        <v>2.2727586802556574E-2</v>
      </c>
    </row>
    <row r="17" spans="1:25">
      <c r="A17" s="26" t="s">
        <v>4</v>
      </c>
      <c r="B17" s="5">
        <v>1204</v>
      </c>
      <c r="C17" s="8">
        <f t="shared" si="1"/>
        <v>1.8443909986366212E-2</v>
      </c>
      <c r="D17" s="5">
        <v>454</v>
      </c>
      <c r="E17" s="8">
        <f t="shared" si="1"/>
        <v>1.1862148250725055E-2</v>
      </c>
      <c r="F17" s="5">
        <v>24820</v>
      </c>
      <c r="G17" s="8">
        <f t="shared" ref="G17" si="17">F17/F$10</f>
        <v>0.35205673758865247</v>
      </c>
      <c r="H17" s="5">
        <v>1792</v>
      </c>
      <c r="I17" s="8">
        <f t="shared" ref="I17" si="18">H17/H$10</f>
        <v>4.1883837793619261E-2</v>
      </c>
      <c r="J17" s="5">
        <v>700</v>
      </c>
      <c r="K17" s="8"/>
      <c r="L17" s="5">
        <v>689</v>
      </c>
      <c r="M17" s="8">
        <f t="shared" ref="M17" si="19">L17/L$10</f>
        <v>1.6811028425033549E-2</v>
      </c>
      <c r="N17" s="5">
        <v>292</v>
      </c>
      <c r="O17" s="8"/>
      <c r="P17" s="5">
        <v>2224</v>
      </c>
      <c r="Q17" s="8">
        <f t="shared" ref="Q17" si="20">P17/P$10</f>
        <v>4.909167163322517E-2</v>
      </c>
      <c r="R17" s="5">
        <v>189</v>
      </c>
      <c r="S17" s="8"/>
      <c r="T17" s="5">
        <v>7730</v>
      </c>
      <c r="U17" s="8">
        <f t="shared" ref="U17" si="21">T17/T$10</f>
        <v>0.12935073627844712</v>
      </c>
      <c r="V17" s="5">
        <v>4626</v>
      </c>
      <c r="W17" s="8">
        <f t="shared" ref="W17:Y17" si="22">V17/V$10</f>
        <v>8.9524509898786603E-2</v>
      </c>
      <c r="X17" s="5">
        <f t="shared" si="0"/>
        <v>44720</v>
      </c>
      <c r="Y17" s="8">
        <f t="shared" si="22"/>
        <v>7.7249956814648468E-2</v>
      </c>
    </row>
    <row r="18" spans="1:25">
      <c r="A18" s="26" t="s">
        <v>5</v>
      </c>
      <c r="B18" s="5">
        <v>1131</v>
      </c>
      <c r="C18" s="8">
        <f t="shared" si="1"/>
        <v>1.7325633051976898E-2</v>
      </c>
      <c r="D18" s="5">
        <v>1927</v>
      </c>
      <c r="E18" s="8">
        <f t="shared" si="1"/>
        <v>5.0348809865962948E-2</v>
      </c>
      <c r="F18" s="5">
        <v>1503</v>
      </c>
      <c r="G18" s="8">
        <f t="shared" ref="G18" si="23">F18/F$10</f>
        <v>2.1319148936170214E-2</v>
      </c>
      <c r="H18" s="5">
        <v>12184</v>
      </c>
      <c r="I18" s="8">
        <f t="shared" ref="I18:K18" si="24">H18/H$10</f>
        <v>0.28477270071286664</v>
      </c>
      <c r="J18" s="5">
        <v>3452</v>
      </c>
      <c r="K18" s="8">
        <f t="shared" si="24"/>
        <v>4.813430754643315E-2</v>
      </c>
      <c r="L18" s="5">
        <v>301</v>
      </c>
      <c r="M18" s="8"/>
      <c r="N18" s="5">
        <v>163</v>
      </c>
      <c r="O18" s="8"/>
      <c r="P18" s="5">
        <v>220</v>
      </c>
      <c r="Q18" s="8"/>
      <c r="R18" s="5">
        <v>574</v>
      </c>
      <c r="S18" s="8">
        <f t="shared" ref="S18" si="25">R18/R$10</f>
        <v>1.3620616012529068E-2</v>
      </c>
      <c r="T18" s="5">
        <v>609</v>
      </c>
      <c r="U18" s="8">
        <f t="shared" ref="U18" si="26">T18/T$10</f>
        <v>1.0190763052208835E-2</v>
      </c>
      <c r="V18" s="5">
        <v>540</v>
      </c>
      <c r="W18" s="8">
        <f t="shared" ref="W18:Y18" si="27">V18/V$10</f>
        <v>1.0450331894799993E-2</v>
      </c>
      <c r="X18" s="5">
        <f t="shared" si="0"/>
        <v>22604</v>
      </c>
      <c r="Y18" s="8">
        <f t="shared" si="27"/>
        <v>3.9046467438244949E-2</v>
      </c>
    </row>
    <row r="19" spans="1:25">
      <c r="A19" s="26" t="s">
        <v>6</v>
      </c>
      <c r="B19" s="5">
        <v>361</v>
      </c>
      <c r="C19" s="8"/>
      <c r="D19" s="5">
        <v>1378</v>
      </c>
      <c r="E19" s="8">
        <f t="shared" si="1"/>
        <v>3.6004494029733755E-2</v>
      </c>
      <c r="F19" s="5">
        <v>529</v>
      </c>
      <c r="G19" s="8"/>
      <c r="H19" s="5">
        <v>2466</v>
      </c>
      <c r="I19" s="8">
        <f t="shared" ref="I19:K19" si="28">H19/H$10</f>
        <v>5.763702232090686E-2</v>
      </c>
      <c r="J19" s="5">
        <v>21049</v>
      </c>
      <c r="K19" s="8">
        <f t="shared" si="28"/>
        <v>0.29350493613698475</v>
      </c>
      <c r="L19" s="5">
        <v>139</v>
      </c>
      <c r="M19" s="8"/>
      <c r="N19" s="5">
        <v>87</v>
      </c>
      <c r="O19" s="8"/>
      <c r="P19" s="5">
        <v>92</v>
      </c>
      <c r="Q19" s="8"/>
      <c r="R19" s="5">
        <v>3537</v>
      </c>
      <c r="S19" s="8">
        <f t="shared" ref="S19" si="29">R19/R$10</f>
        <v>8.3930520620758384E-2</v>
      </c>
      <c r="T19" s="5">
        <v>293</v>
      </c>
      <c r="U19" s="8"/>
      <c r="V19" s="5">
        <v>223</v>
      </c>
      <c r="W19" s="8"/>
      <c r="X19" s="5">
        <f t="shared" si="0"/>
        <v>30154</v>
      </c>
      <c r="Y19" s="8">
        <f t="shared" ref="Y19" si="30">X19/X$10</f>
        <v>5.2088443599930902E-2</v>
      </c>
    </row>
    <row r="20" spans="1:25">
      <c r="A20" s="26" t="s">
        <v>7</v>
      </c>
      <c r="B20" s="5">
        <v>2077</v>
      </c>
      <c r="C20" s="8">
        <f t="shared" si="1"/>
        <v>3.1817276612693207E-2</v>
      </c>
      <c r="D20" s="5">
        <v>299</v>
      </c>
      <c r="E20" s="8"/>
      <c r="F20" s="5">
        <v>916</v>
      </c>
      <c r="G20" s="8">
        <f t="shared" ref="G20" si="31">F20/F$10</f>
        <v>1.299290780141844E-2</v>
      </c>
      <c r="H20" s="5">
        <v>349</v>
      </c>
      <c r="I20" s="8"/>
      <c r="J20" s="5">
        <v>256</v>
      </c>
      <c r="K20" s="8"/>
      <c r="L20" s="5">
        <v>11229</v>
      </c>
      <c r="M20" s="8">
        <f t="shared" ref="M20" si="32">L20/L$10</f>
        <v>0.27397828473831892</v>
      </c>
      <c r="N20" s="5">
        <v>4215</v>
      </c>
      <c r="O20" s="8">
        <f t="shared" ref="O20" si="33">N20/N$10</f>
        <v>8.3491799381982409E-2</v>
      </c>
      <c r="P20" s="5">
        <v>1649</v>
      </c>
      <c r="Q20" s="8">
        <f t="shared" ref="Q20" si="34">P20/P$10</f>
        <v>3.6399355451073881E-2</v>
      </c>
      <c r="R20" s="5">
        <v>93</v>
      </c>
      <c r="S20" s="8"/>
      <c r="T20" s="5">
        <v>389</v>
      </c>
      <c r="U20" s="8"/>
      <c r="V20" s="5">
        <v>2957</v>
      </c>
      <c r="W20" s="8">
        <f t="shared" ref="W20:Y20" si="35">V20/V$10</f>
        <v>5.7225243357265886E-2</v>
      </c>
      <c r="X20" s="5">
        <f t="shared" si="0"/>
        <v>24429</v>
      </c>
      <c r="Y20" s="8">
        <f t="shared" si="35"/>
        <v>4.219899809984453E-2</v>
      </c>
    </row>
    <row r="21" spans="1:25">
      <c r="A21" s="26" t="s">
        <v>8</v>
      </c>
      <c r="B21" s="5">
        <v>1404</v>
      </c>
      <c r="C21" s="8">
        <f t="shared" si="1"/>
        <v>2.1507682409350633E-2</v>
      </c>
      <c r="D21" s="5">
        <v>195</v>
      </c>
      <c r="E21" s="8"/>
      <c r="F21" s="5">
        <v>348</v>
      </c>
      <c r="G21" s="8"/>
      <c r="H21" s="5">
        <v>141</v>
      </c>
      <c r="I21" s="8"/>
      <c r="J21" s="5">
        <v>97</v>
      </c>
      <c r="K21" s="8"/>
      <c r="L21" s="5">
        <v>2344</v>
      </c>
      <c r="M21" s="8">
        <f t="shared" ref="M21" si="36">L21/L$10</f>
        <v>5.7191655483713556E-2</v>
      </c>
      <c r="N21" s="5">
        <v>11153</v>
      </c>
      <c r="O21" s="8">
        <f t="shared" ref="O21" si="37">N21/N$10</f>
        <v>0.22092148007289439</v>
      </c>
      <c r="P21" s="5">
        <v>595</v>
      </c>
      <c r="Q21" s="8">
        <f t="shared" ref="Q21" si="38">P21/P$10</f>
        <v>1.3133788049356554E-2</v>
      </c>
      <c r="R21" s="5">
        <v>48</v>
      </c>
      <c r="S21" s="8"/>
      <c r="T21" s="5">
        <v>169</v>
      </c>
      <c r="U21" s="8"/>
      <c r="V21" s="5">
        <v>580</v>
      </c>
      <c r="W21" s="8">
        <f t="shared" ref="W21:Y21" si="39">V21/V$10</f>
        <v>1.1224430553674065E-2</v>
      </c>
      <c r="X21" s="5">
        <f t="shared" si="0"/>
        <v>17074</v>
      </c>
      <c r="Y21" s="8">
        <f t="shared" si="39"/>
        <v>2.9493867680082917E-2</v>
      </c>
    </row>
    <row r="22" spans="1:25">
      <c r="A22" s="26" t="s">
        <v>9</v>
      </c>
      <c r="B22" s="5">
        <v>243</v>
      </c>
      <c r="C22" s="8"/>
      <c r="D22" s="5">
        <v>67</v>
      </c>
      <c r="E22" s="8"/>
      <c r="F22" s="5">
        <v>1560</v>
      </c>
      <c r="G22" s="8">
        <f t="shared" ref="G22" si="40">F22/F$10</f>
        <v>2.2127659574468085E-2</v>
      </c>
      <c r="H22" s="5">
        <v>76</v>
      </c>
      <c r="I22" s="8"/>
      <c r="J22" s="5">
        <v>55</v>
      </c>
      <c r="K22" s="8"/>
      <c r="L22" s="5">
        <v>473</v>
      </c>
      <c r="M22" s="8">
        <f t="shared" ref="M22" si="41">L22/L$10</f>
        <v>1.1540807612541174E-2</v>
      </c>
      <c r="N22" s="5">
        <v>326</v>
      </c>
      <c r="O22" s="8"/>
      <c r="P22" s="5">
        <v>10888</v>
      </c>
      <c r="Q22" s="8">
        <f t="shared" ref="Q22" si="42">P22/P$10</f>
        <v>0.24033728450654482</v>
      </c>
      <c r="R22" s="5">
        <v>25</v>
      </c>
      <c r="S22" s="8"/>
      <c r="T22" s="5">
        <v>791</v>
      </c>
      <c r="U22" s="8">
        <f t="shared" ref="U22" si="43">T22/T$10</f>
        <v>1.3236278447121821E-2</v>
      </c>
      <c r="V22" s="5">
        <v>1362</v>
      </c>
      <c r="W22" s="8">
        <f t="shared" ref="W22:Y22" si="44">V22/V$10</f>
        <v>2.6358059334662204E-2</v>
      </c>
      <c r="X22" s="5">
        <f t="shared" si="0"/>
        <v>15866</v>
      </c>
      <c r="Y22" s="8">
        <f t="shared" si="44"/>
        <v>2.7407151494213165E-2</v>
      </c>
    </row>
    <row r="23" spans="1:25">
      <c r="A23" s="26" t="s">
        <v>10</v>
      </c>
      <c r="B23" s="5">
        <v>41</v>
      </c>
      <c r="C23" s="8"/>
      <c r="D23" s="5">
        <v>114</v>
      </c>
      <c r="E23" s="8"/>
      <c r="F23" s="5">
        <v>86</v>
      </c>
      <c r="G23" s="8"/>
      <c r="H23" s="5">
        <v>273</v>
      </c>
      <c r="I23" s="8"/>
      <c r="J23" s="5">
        <v>2111</v>
      </c>
      <c r="K23" s="8">
        <f t="shared" ref="K23" si="45">J23/J$10</f>
        <v>2.9435551341402199E-2</v>
      </c>
      <c r="L23" s="5">
        <v>30</v>
      </c>
      <c r="M23" s="8"/>
      <c r="N23" s="5">
        <v>4</v>
      </c>
      <c r="O23" s="8"/>
      <c r="P23" s="5">
        <v>13</v>
      </c>
      <c r="Q23" s="8"/>
      <c r="R23" s="5">
        <v>8969</v>
      </c>
      <c r="S23" s="8">
        <f t="shared" ref="S23" si="46">R23/R$10</f>
        <v>0.21282805751981396</v>
      </c>
      <c r="T23" s="5">
        <v>84</v>
      </c>
      <c r="U23" s="8"/>
      <c r="V23" s="5">
        <v>45</v>
      </c>
      <c r="W23" s="8"/>
      <c r="X23" s="5">
        <f t="shared" si="0"/>
        <v>11770</v>
      </c>
      <c r="Y23" s="8">
        <f t="shared" ref="Y23" si="47">X23/X$10</f>
        <v>2.0331663499740887E-2</v>
      </c>
    </row>
    <row r="24" spans="1:25">
      <c r="A24" s="26" t="s">
        <v>11</v>
      </c>
      <c r="B24" s="5">
        <v>204</v>
      </c>
      <c r="C24" s="8"/>
      <c r="D24" s="5">
        <v>79</v>
      </c>
      <c r="E24" s="8"/>
      <c r="F24" s="5">
        <v>3722</v>
      </c>
      <c r="G24" s="8">
        <f t="shared" ref="G24" si="48">F24/F$10</f>
        <v>5.2794326241134754E-2</v>
      </c>
      <c r="H24" s="5">
        <v>374</v>
      </c>
      <c r="I24" s="8"/>
      <c r="J24" s="5">
        <v>182</v>
      </c>
      <c r="K24" s="8"/>
      <c r="L24" s="5">
        <v>129</v>
      </c>
      <c r="M24" s="8"/>
      <c r="N24" s="5">
        <v>80</v>
      </c>
      <c r="O24" s="8"/>
      <c r="P24" s="5">
        <v>657</v>
      </c>
      <c r="Q24" s="8">
        <f t="shared" ref="Q24" si="49">P24/P$10</f>
        <v>1.4502350837692869E-2</v>
      </c>
      <c r="R24" s="5">
        <v>106</v>
      </c>
      <c r="S24" s="8"/>
      <c r="T24" s="5">
        <v>16272</v>
      </c>
      <c r="U24" s="8">
        <f t="shared" ref="U24" si="50">T24/T$10</f>
        <v>0.27228915662650605</v>
      </c>
      <c r="V24" s="5">
        <v>707</v>
      </c>
      <c r="W24" s="8">
        <f t="shared" ref="W24:Y24" si="51">V24/V$10</f>
        <v>1.3682193795599248E-2</v>
      </c>
      <c r="X24" s="5">
        <f t="shared" si="0"/>
        <v>22512</v>
      </c>
      <c r="Y24" s="8">
        <f t="shared" si="51"/>
        <v>3.8887545344619107E-2</v>
      </c>
    </row>
    <row r="25" spans="1:25">
      <c r="A25" s="26" t="s">
        <v>12</v>
      </c>
      <c r="B25" s="5">
        <v>1031</v>
      </c>
      <c r="C25" s="8">
        <f t="shared" si="1"/>
        <v>1.579374684048469E-2</v>
      </c>
      <c r="D25" s="5">
        <v>208</v>
      </c>
      <c r="E25" s="8"/>
      <c r="F25" s="5">
        <v>3093</v>
      </c>
      <c r="G25" s="8">
        <f t="shared" ref="G25" si="52">F25/F$10</f>
        <v>4.3872340425531918E-2</v>
      </c>
      <c r="H25" s="5">
        <v>385</v>
      </c>
      <c r="I25" s="8"/>
      <c r="J25" s="5">
        <v>206</v>
      </c>
      <c r="K25" s="8"/>
      <c r="L25" s="5">
        <v>2037</v>
      </c>
      <c r="M25" s="8">
        <f t="shared" ref="M25" si="53">L25/L$10</f>
        <v>4.970111016225448E-2</v>
      </c>
      <c r="N25" s="5">
        <v>526</v>
      </c>
      <c r="O25" s="8">
        <f t="shared" ref="O25" si="54">N25/N$10</f>
        <v>1.0419142698676808E-2</v>
      </c>
      <c r="P25" s="5">
        <v>2144</v>
      </c>
      <c r="Q25" s="8">
        <f t="shared" ref="Q25" si="55">P25/P$10</f>
        <v>4.7325784164404125E-2</v>
      </c>
      <c r="R25" s="5">
        <v>79</v>
      </c>
      <c r="S25" s="8"/>
      <c r="T25" s="5">
        <v>1037</v>
      </c>
      <c r="U25" s="8">
        <f t="shared" ref="U25" si="56">T25/T$10</f>
        <v>1.7352744310575634E-2</v>
      </c>
      <c r="V25" s="5">
        <v>14093</v>
      </c>
      <c r="W25" s="8">
        <f t="shared" ref="W25:Y25" si="57">V25/V$10</f>
        <v>0.27273430998780795</v>
      </c>
      <c r="X25" s="5">
        <f t="shared" si="0"/>
        <v>24839</v>
      </c>
      <c r="Y25" s="8">
        <f t="shared" si="57"/>
        <v>4.2907237864916223E-2</v>
      </c>
    </row>
    <row r="26" spans="1:25" ht="25.5">
      <c r="A26" s="27" t="s">
        <v>128</v>
      </c>
      <c r="B26" s="9">
        <f>SUM(B15:B25)</f>
        <v>22631</v>
      </c>
      <c r="C26" s="10">
        <f t="shared" si="1"/>
        <v>0.34668116852280212</v>
      </c>
      <c r="D26" s="9">
        <f t="shared" ref="D26:V26" si="58">SUM(D15:D25)</f>
        <v>13242</v>
      </c>
      <c r="E26" s="10">
        <f t="shared" si="1"/>
        <v>0.3459880333394299</v>
      </c>
      <c r="F26" s="9">
        <f t="shared" si="58"/>
        <v>38501</v>
      </c>
      <c r="G26" s="10">
        <f t="shared" ref="G26" si="59">F26/F$10</f>
        <v>0.54611347517730502</v>
      </c>
      <c r="H26" s="9">
        <f t="shared" si="58"/>
        <v>20914</v>
      </c>
      <c r="I26" s="10">
        <f t="shared" ref="I26:K26" si="60">H26/H$10</f>
        <v>0.48881617389271942</v>
      </c>
      <c r="J26" s="9">
        <f t="shared" si="58"/>
        <v>30907</v>
      </c>
      <c r="K26" s="10">
        <f t="shared" si="60"/>
        <v>0.43096380166211168</v>
      </c>
      <c r="L26" s="9">
        <f t="shared" si="58"/>
        <v>20435</v>
      </c>
      <c r="M26" s="10">
        <f t="shared" ref="M26" si="61">L26/L$10</f>
        <v>0.49859704770037816</v>
      </c>
      <c r="N26" s="9">
        <f t="shared" si="58"/>
        <v>18698</v>
      </c>
      <c r="O26" s="10">
        <f t="shared" ref="O26" si="62">N26/N$10</f>
        <v>0.37037477220505505</v>
      </c>
      <c r="P26" s="9">
        <f t="shared" si="58"/>
        <v>19180</v>
      </c>
      <c r="Q26" s="10">
        <f t="shared" ref="Q26" si="63">P26/P$10</f>
        <v>0.42337152064984657</v>
      </c>
      <c r="R26" s="9">
        <f t="shared" si="58"/>
        <v>13986</v>
      </c>
      <c r="S26" s="10">
        <f t="shared" ref="S26" si="64">R26/R$10</f>
        <v>0.33187793650040343</v>
      </c>
      <c r="T26" s="9">
        <f t="shared" si="58"/>
        <v>28058</v>
      </c>
      <c r="U26" s="10">
        <f t="shared" ref="U26" si="65">T26/T$10</f>
        <v>0.46951137884872823</v>
      </c>
      <c r="V26" s="9">
        <f t="shared" si="58"/>
        <v>28176</v>
      </c>
      <c r="W26" s="10">
        <f t="shared" ref="W26:Y26" si="66">V26/V$10</f>
        <v>0.54527509531089735</v>
      </c>
      <c r="X26" s="9">
        <f t="shared" si="0"/>
        <v>254728</v>
      </c>
      <c r="Y26" s="10">
        <f t="shared" si="66"/>
        <v>0.44002072896873379</v>
      </c>
    </row>
    <row r="27" spans="1:25">
      <c r="A27" s="28"/>
      <c r="B27" s="11"/>
      <c r="C27" s="8"/>
      <c r="D27" s="11"/>
      <c r="E27" s="8"/>
      <c r="F27" s="11"/>
      <c r="G27" s="8"/>
      <c r="H27" s="16"/>
      <c r="I27" s="17"/>
      <c r="J27" s="16"/>
      <c r="K27" s="17"/>
      <c r="L27" s="16"/>
      <c r="M27" s="17"/>
      <c r="N27" s="16"/>
      <c r="O27" s="17"/>
      <c r="P27" s="16"/>
      <c r="Q27" s="17"/>
      <c r="R27" s="16"/>
      <c r="S27" s="17"/>
      <c r="T27" s="16"/>
      <c r="U27" s="17"/>
      <c r="V27" s="16"/>
      <c r="W27" s="17"/>
      <c r="X27" s="16"/>
      <c r="Y27" s="17"/>
    </row>
    <row r="28" spans="1:25">
      <c r="A28" s="26" t="s">
        <v>79</v>
      </c>
      <c r="B28" s="5">
        <v>1</v>
      </c>
      <c r="C28" s="8"/>
      <c r="D28" s="5">
        <v>13</v>
      </c>
      <c r="E28" s="8"/>
      <c r="F28" s="5">
        <v>6</v>
      </c>
      <c r="G28" s="8"/>
      <c r="H28" s="5">
        <v>7</v>
      </c>
      <c r="I28" s="8"/>
      <c r="J28" s="5">
        <v>15</v>
      </c>
      <c r="K28" s="8"/>
      <c r="L28" s="5">
        <v>0</v>
      </c>
      <c r="M28" s="8"/>
      <c r="N28" s="5">
        <v>2</v>
      </c>
      <c r="O28" s="8"/>
      <c r="P28" s="5">
        <v>3</v>
      </c>
      <c r="Q28" s="8"/>
      <c r="R28" s="5">
        <v>10</v>
      </c>
      <c r="S28" s="8"/>
      <c r="T28" s="5">
        <v>4</v>
      </c>
      <c r="U28" s="8"/>
      <c r="V28" s="5">
        <v>13</v>
      </c>
      <c r="W28" s="8"/>
      <c r="X28" s="5">
        <f t="shared" si="0"/>
        <v>74</v>
      </c>
      <c r="Y28" s="8"/>
    </row>
    <row r="29" spans="1:25">
      <c r="A29" s="26" t="s">
        <v>80</v>
      </c>
      <c r="B29" s="5">
        <v>43</v>
      </c>
      <c r="C29" s="8"/>
      <c r="D29" s="5">
        <v>35</v>
      </c>
      <c r="E29" s="8"/>
      <c r="F29" s="5">
        <v>32</v>
      </c>
      <c r="G29" s="8"/>
      <c r="H29" s="5">
        <v>8</v>
      </c>
      <c r="I29" s="8"/>
      <c r="J29" s="5">
        <v>33</v>
      </c>
      <c r="K29" s="8"/>
      <c r="L29" s="5">
        <v>22</v>
      </c>
      <c r="M29" s="8"/>
      <c r="N29" s="5">
        <v>56</v>
      </c>
      <c r="O29" s="8"/>
      <c r="P29" s="5">
        <v>26</v>
      </c>
      <c r="Q29" s="8"/>
      <c r="R29" s="5">
        <v>15</v>
      </c>
      <c r="S29" s="8"/>
      <c r="T29" s="5">
        <v>15</v>
      </c>
      <c r="U29" s="8"/>
      <c r="V29" s="5">
        <v>31</v>
      </c>
      <c r="W29" s="8"/>
      <c r="X29" s="5">
        <f t="shared" si="0"/>
        <v>316</v>
      </c>
      <c r="Y29" s="8"/>
    </row>
    <row r="30" spans="1:25">
      <c r="A30" s="26" t="s">
        <v>81</v>
      </c>
      <c r="B30" s="5">
        <v>16</v>
      </c>
      <c r="C30" s="8"/>
      <c r="D30" s="5">
        <v>17</v>
      </c>
      <c r="E30" s="8"/>
      <c r="F30" s="5">
        <v>13</v>
      </c>
      <c r="G30" s="8"/>
      <c r="H30" s="5">
        <v>11</v>
      </c>
      <c r="I30" s="8"/>
      <c r="J30" s="5">
        <v>49</v>
      </c>
      <c r="K30" s="8"/>
      <c r="L30" s="5">
        <v>5</v>
      </c>
      <c r="M30" s="8"/>
      <c r="N30" s="5">
        <v>5</v>
      </c>
      <c r="O30" s="8"/>
      <c r="P30" s="5">
        <v>12</v>
      </c>
      <c r="Q30" s="8"/>
      <c r="R30" s="5">
        <v>84</v>
      </c>
      <c r="S30" s="8"/>
      <c r="T30" s="5">
        <v>12</v>
      </c>
      <c r="U30" s="8"/>
      <c r="V30" s="5">
        <v>17</v>
      </c>
      <c r="W30" s="8"/>
      <c r="X30" s="5">
        <f t="shared" si="0"/>
        <v>241</v>
      </c>
      <c r="Y30" s="8"/>
    </row>
    <row r="31" spans="1:25">
      <c r="A31" s="26" t="s">
        <v>82</v>
      </c>
      <c r="B31" s="5">
        <v>86</v>
      </c>
      <c r="C31" s="8"/>
      <c r="D31" s="5">
        <v>58</v>
      </c>
      <c r="E31" s="8"/>
      <c r="F31" s="5">
        <v>43</v>
      </c>
      <c r="G31" s="8"/>
      <c r="H31" s="5">
        <v>22</v>
      </c>
      <c r="I31" s="8"/>
      <c r="J31" s="5">
        <v>46</v>
      </c>
      <c r="K31" s="8"/>
      <c r="L31" s="5">
        <v>48</v>
      </c>
      <c r="M31" s="8"/>
      <c r="N31" s="5">
        <v>135</v>
      </c>
      <c r="O31" s="8"/>
      <c r="P31" s="5">
        <v>38</v>
      </c>
      <c r="Q31" s="8"/>
      <c r="R31" s="5">
        <v>23</v>
      </c>
      <c r="S31" s="8"/>
      <c r="T31" s="5">
        <v>27</v>
      </c>
      <c r="U31" s="8"/>
      <c r="V31" s="5">
        <v>51</v>
      </c>
      <c r="W31" s="8"/>
      <c r="X31" s="5">
        <f t="shared" si="0"/>
        <v>577</v>
      </c>
      <c r="Y31" s="8"/>
    </row>
    <row r="32" spans="1:25">
      <c r="A32" s="26" t="s">
        <v>83</v>
      </c>
      <c r="B32" s="5">
        <v>55</v>
      </c>
      <c r="C32" s="8"/>
      <c r="D32" s="5">
        <v>85</v>
      </c>
      <c r="E32" s="8"/>
      <c r="F32" s="5">
        <v>37</v>
      </c>
      <c r="G32" s="8"/>
      <c r="H32" s="5">
        <v>60</v>
      </c>
      <c r="I32" s="8"/>
      <c r="J32" s="5">
        <v>244</v>
      </c>
      <c r="K32" s="8"/>
      <c r="L32" s="5">
        <v>12</v>
      </c>
      <c r="M32" s="8"/>
      <c r="N32" s="5">
        <v>26</v>
      </c>
      <c r="O32" s="8"/>
      <c r="P32" s="5">
        <v>14</v>
      </c>
      <c r="Q32" s="8"/>
      <c r="R32" s="5">
        <v>779</v>
      </c>
      <c r="S32" s="8">
        <f t="shared" ref="S32" si="67">R32/R$10</f>
        <v>1.8485121731289449E-2</v>
      </c>
      <c r="T32" s="5">
        <v>32</v>
      </c>
      <c r="U32" s="8"/>
      <c r="V32" s="5">
        <v>28</v>
      </c>
      <c r="W32" s="8"/>
      <c r="X32" s="5">
        <f t="shared" si="0"/>
        <v>1372</v>
      </c>
      <c r="Y32" s="8"/>
    </row>
    <row r="33" spans="1:25">
      <c r="A33" s="26" t="s">
        <v>84</v>
      </c>
      <c r="B33" s="5">
        <v>1086</v>
      </c>
      <c r="C33" s="8">
        <f t="shared" si="1"/>
        <v>1.6636284256805405E-2</v>
      </c>
      <c r="D33" s="5">
        <v>569</v>
      </c>
      <c r="E33" s="8">
        <f t="shared" si="1"/>
        <v>1.4866877433177435E-2</v>
      </c>
      <c r="F33" s="5">
        <v>556</v>
      </c>
      <c r="G33" s="8"/>
      <c r="H33" s="5">
        <v>354</v>
      </c>
      <c r="I33" s="8"/>
      <c r="J33" s="5">
        <v>679</v>
      </c>
      <c r="K33" s="8"/>
      <c r="L33" s="5">
        <v>263</v>
      </c>
      <c r="M33" s="8"/>
      <c r="N33" s="5">
        <v>321</v>
      </c>
      <c r="O33" s="8"/>
      <c r="P33" s="5">
        <v>210</v>
      </c>
      <c r="Q33" s="8"/>
      <c r="R33" s="5">
        <v>469</v>
      </c>
      <c r="S33" s="8">
        <f t="shared" ref="S33" si="68">R33/R$10</f>
        <v>1.112903991267619E-2</v>
      </c>
      <c r="T33" s="5">
        <v>475</v>
      </c>
      <c r="U33" s="8"/>
      <c r="V33" s="5">
        <v>569</v>
      </c>
      <c r="W33" s="8">
        <f t="shared" ref="W33" si="69">V33/V$10</f>
        <v>1.1011553422483696E-2</v>
      </c>
      <c r="X33" s="5">
        <f t="shared" si="0"/>
        <v>5551</v>
      </c>
      <c r="Y33" s="8"/>
    </row>
    <row r="34" spans="1:25">
      <c r="A34" s="26" t="s">
        <v>85</v>
      </c>
      <c r="B34" s="5">
        <v>141</v>
      </c>
      <c r="C34" s="8"/>
      <c r="D34" s="5">
        <v>505</v>
      </c>
      <c r="E34" s="8">
        <f t="shared" si="1"/>
        <v>1.3194680322943067E-2</v>
      </c>
      <c r="F34" s="5">
        <v>104</v>
      </c>
      <c r="G34" s="8"/>
      <c r="H34" s="5">
        <v>308</v>
      </c>
      <c r="I34" s="8"/>
      <c r="J34" s="5">
        <v>2226</v>
      </c>
      <c r="K34" s="8">
        <f t="shared" ref="K34" si="70">J34/J$10</f>
        <v>3.1039098666964138E-2</v>
      </c>
      <c r="L34" s="5">
        <v>58</v>
      </c>
      <c r="M34" s="8"/>
      <c r="N34" s="5">
        <v>52</v>
      </c>
      <c r="O34" s="8"/>
      <c r="P34" s="5">
        <v>22</v>
      </c>
      <c r="Q34" s="8"/>
      <c r="R34" s="5">
        <v>3321</v>
      </c>
      <c r="S34" s="8">
        <f t="shared" ref="S34" si="71">R34/R$10</f>
        <v>7.8804992643918187E-2</v>
      </c>
      <c r="T34" s="5">
        <v>74</v>
      </c>
      <c r="U34" s="8"/>
      <c r="V34" s="5">
        <v>85</v>
      </c>
      <c r="W34" s="8"/>
      <c r="X34" s="5">
        <f t="shared" si="0"/>
        <v>6896</v>
      </c>
      <c r="Y34" s="8">
        <f t="shared" ref="Y34" si="72">X34/X$10</f>
        <v>1.1912247365693556E-2</v>
      </c>
    </row>
    <row r="35" spans="1:25">
      <c r="A35" s="26" t="s">
        <v>86</v>
      </c>
      <c r="B35" s="5">
        <v>260</v>
      </c>
      <c r="C35" s="8"/>
      <c r="D35" s="5">
        <v>107</v>
      </c>
      <c r="E35" s="8"/>
      <c r="F35" s="5">
        <v>95</v>
      </c>
      <c r="G35" s="8"/>
      <c r="H35" s="5">
        <v>49</v>
      </c>
      <c r="I35" s="8"/>
      <c r="J35" s="5">
        <v>100</v>
      </c>
      <c r="K35" s="8"/>
      <c r="L35" s="5">
        <v>293</v>
      </c>
      <c r="M35" s="8"/>
      <c r="N35" s="5">
        <v>635</v>
      </c>
      <c r="O35" s="8">
        <f t="shared" ref="O35" si="73">N35/N$10</f>
        <v>1.2578242611520482E-2</v>
      </c>
      <c r="P35" s="5">
        <v>135</v>
      </c>
      <c r="Q35" s="8"/>
      <c r="R35" s="5">
        <v>63</v>
      </c>
      <c r="S35" s="8"/>
      <c r="T35" s="5">
        <v>44</v>
      </c>
      <c r="U35" s="8"/>
      <c r="V35" s="5">
        <v>120</v>
      </c>
      <c r="W35" s="8"/>
      <c r="X35" s="5">
        <f t="shared" si="0"/>
        <v>1901</v>
      </c>
      <c r="Y35" s="8"/>
    </row>
    <row r="36" spans="1:25">
      <c r="A36" s="26" t="s">
        <v>87</v>
      </c>
      <c r="B36" s="5">
        <v>21</v>
      </c>
      <c r="C36" s="8"/>
      <c r="D36" s="5">
        <v>20</v>
      </c>
      <c r="E36" s="8"/>
      <c r="F36" s="5">
        <v>12</v>
      </c>
      <c r="G36" s="8"/>
      <c r="H36" s="5">
        <v>7</v>
      </c>
      <c r="I36" s="8"/>
      <c r="J36" s="5">
        <v>26</v>
      </c>
      <c r="K36" s="8"/>
      <c r="L36" s="5">
        <v>16</v>
      </c>
      <c r="M36" s="8"/>
      <c r="N36" s="5">
        <v>23</v>
      </c>
      <c r="O36" s="8"/>
      <c r="P36" s="5">
        <v>9</v>
      </c>
      <c r="Q36" s="8"/>
      <c r="R36" s="5">
        <v>22</v>
      </c>
      <c r="S36" s="8"/>
      <c r="T36" s="5">
        <v>11</v>
      </c>
      <c r="U36" s="8"/>
      <c r="V36" s="5">
        <v>20</v>
      </c>
      <c r="W36" s="8"/>
      <c r="X36" s="5">
        <f t="shared" si="0"/>
        <v>187</v>
      </c>
      <c r="Y36" s="8"/>
    </row>
    <row r="37" spans="1:25">
      <c r="A37" s="26" t="s">
        <v>88</v>
      </c>
      <c r="B37" s="5">
        <v>40</v>
      </c>
      <c r="C37" s="8"/>
      <c r="D37" s="5">
        <v>34</v>
      </c>
      <c r="E37" s="8"/>
      <c r="F37" s="5">
        <v>25</v>
      </c>
      <c r="G37" s="8"/>
      <c r="H37" s="5">
        <v>16</v>
      </c>
      <c r="I37" s="8"/>
      <c r="J37" s="5">
        <v>89</v>
      </c>
      <c r="K37" s="8"/>
      <c r="L37" s="5">
        <v>19</v>
      </c>
      <c r="M37" s="8"/>
      <c r="N37" s="5">
        <v>15</v>
      </c>
      <c r="O37" s="8"/>
      <c r="P37" s="5">
        <v>18</v>
      </c>
      <c r="Q37" s="8"/>
      <c r="R37" s="5">
        <v>73</v>
      </c>
      <c r="S37" s="8"/>
      <c r="T37" s="5">
        <v>14</v>
      </c>
      <c r="U37" s="8"/>
      <c r="V37" s="5">
        <v>25</v>
      </c>
      <c r="W37" s="8"/>
      <c r="X37" s="5">
        <f t="shared" si="0"/>
        <v>368</v>
      </c>
      <c r="Y37" s="8"/>
    </row>
    <row r="38" spans="1:25">
      <c r="A38" s="26" t="s">
        <v>89</v>
      </c>
      <c r="B38" s="5">
        <v>173</v>
      </c>
      <c r="C38" s="8"/>
      <c r="D38" s="5">
        <v>69</v>
      </c>
      <c r="E38" s="8"/>
      <c r="F38" s="5">
        <v>88</v>
      </c>
      <c r="G38" s="8"/>
      <c r="H38" s="5">
        <v>55</v>
      </c>
      <c r="I38" s="8"/>
      <c r="J38" s="5">
        <v>109</v>
      </c>
      <c r="K38" s="8"/>
      <c r="L38" s="5">
        <v>36</v>
      </c>
      <c r="M38" s="8"/>
      <c r="N38" s="5">
        <v>59</v>
      </c>
      <c r="O38" s="8"/>
      <c r="P38" s="5">
        <v>30</v>
      </c>
      <c r="Q38" s="8"/>
      <c r="R38" s="5">
        <v>86</v>
      </c>
      <c r="S38" s="8"/>
      <c r="T38" s="5">
        <v>56</v>
      </c>
      <c r="U38" s="8"/>
      <c r="V38" s="5">
        <v>82</v>
      </c>
      <c r="W38" s="8"/>
      <c r="X38" s="5">
        <f t="shared" si="0"/>
        <v>843</v>
      </c>
      <c r="Y38" s="8"/>
    </row>
    <row r="39" spans="1:25">
      <c r="A39" s="26" t="s">
        <v>90</v>
      </c>
      <c r="B39" s="5">
        <v>703</v>
      </c>
      <c r="C39" s="8">
        <f t="shared" si="1"/>
        <v>1.0769160066790238E-2</v>
      </c>
      <c r="D39" s="5">
        <v>431</v>
      </c>
      <c r="E39" s="8">
        <f t="shared" si="1"/>
        <v>1.1261202414234579E-2</v>
      </c>
      <c r="F39" s="5">
        <v>256</v>
      </c>
      <c r="G39" s="8"/>
      <c r="H39" s="5">
        <v>218</v>
      </c>
      <c r="I39" s="8"/>
      <c r="J39" s="5">
        <v>329</v>
      </c>
      <c r="K39" s="8"/>
      <c r="L39" s="5">
        <v>186</v>
      </c>
      <c r="M39" s="8"/>
      <c r="N39" s="5">
        <v>411</v>
      </c>
      <c r="O39" s="8"/>
      <c r="P39" s="5">
        <v>141</v>
      </c>
      <c r="Q39" s="8"/>
      <c r="R39" s="5">
        <v>176</v>
      </c>
      <c r="S39" s="8"/>
      <c r="T39" s="5">
        <v>181</v>
      </c>
      <c r="U39" s="8"/>
      <c r="V39" s="5">
        <v>219</v>
      </c>
      <c r="W39" s="8"/>
      <c r="X39" s="5">
        <f t="shared" si="0"/>
        <v>3251</v>
      </c>
      <c r="Y39" s="8"/>
    </row>
    <row r="40" spans="1:25">
      <c r="A40" s="26" t="s">
        <v>91</v>
      </c>
      <c r="B40" s="5">
        <v>22</v>
      </c>
      <c r="C40" s="8"/>
      <c r="D40" s="5">
        <v>14</v>
      </c>
      <c r="E40" s="8"/>
      <c r="F40" s="5">
        <v>14</v>
      </c>
      <c r="G40" s="8"/>
      <c r="H40" s="5">
        <v>7</v>
      </c>
      <c r="I40" s="8"/>
      <c r="J40" s="5">
        <v>30</v>
      </c>
      <c r="K40" s="8"/>
      <c r="L40" s="5">
        <v>3</v>
      </c>
      <c r="M40" s="8"/>
      <c r="N40" s="5">
        <v>20</v>
      </c>
      <c r="O40" s="8"/>
      <c r="P40" s="5">
        <v>7</v>
      </c>
      <c r="Q40" s="8"/>
      <c r="R40" s="5">
        <v>24</v>
      </c>
      <c r="S40" s="8"/>
      <c r="T40" s="5">
        <v>9</v>
      </c>
      <c r="U40" s="8"/>
      <c r="V40" s="5">
        <v>4</v>
      </c>
      <c r="W40" s="8"/>
      <c r="X40" s="5">
        <f t="shared" si="0"/>
        <v>154</v>
      </c>
      <c r="Y40" s="8"/>
    </row>
    <row r="41" spans="1:25">
      <c r="A41" s="26" t="s">
        <v>92</v>
      </c>
      <c r="B41" s="5">
        <v>32</v>
      </c>
      <c r="C41" s="8"/>
      <c r="D41" s="5">
        <v>17</v>
      </c>
      <c r="E41" s="8"/>
      <c r="F41" s="5">
        <v>29</v>
      </c>
      <c r="G41" s="8"/>
      <c r="H41" s="5">
        <v>10</v>
      </c>
      <c r="I41" s="8"/>
      <c r="J41" s="5">
        <v>23</v>
      </c>
      <c r="K41" s="8"/>
      <c r="L41" s="5">
        <v>30</v>
      </c>
      <c r="M41" s="8"/>
      <c r="N41" s="5">
        <v>77</v>
      </c>
      <c r="O41" s="8"/>
      <c r="P41" s="5">
        <v>15</v>
      </c>
      <c r="Q41" s="8"/>
      <c r="R41" s="5">
        <v>5</v>
      </c>
      <c r="S41" s="8"/>
      <c r="T41" s="5">
        <v>25</v>
      </c>
      <c r="U41" s="8"/>
      <c r="V41" s="5">
        <v>25</v>
      </c>
      <c r="W41" s="8"/>
      <c r="X41" s="5">
        <f t="shared" si="0"/>
        <v>288</v>
      </c>
      <c r="Y41" s="8"/>
    </row>
    <row r="42" spans="1:25">
      <c r="A42" s="26" t="s">
        <v>93</v>
      </c>
      <c r="B42" s="5">
        <v>9</v>
      </c>
      <c r="C42" s="8"/>
      <c r="D42" s="5">
        <v>13</v>
      </c>
      <c r="E42" s="8"/>
      <c r="F42" s="5">
        <v>11</v>
      </c>
      <c r="G42" s="8"/>
      <c r="H42" s="5">
        <v>10</v>
      </c>
      <c r="I42" s="8"/>
      <c r="J42" s="5">
        <v>29</v>
      </c>
      <c r="K42" s="8"/>
      <c r="L42" s="5">
        <v>5</v>
      </c>
      <c r="M42" s="8"/>
      <c r="N42" s="5">
        <v>18</v>
      </c>
      <c r="O42" s="8"/>
      <c r="P42" s="5">
        <v>3</v>
      </c>
      <c r="Q42" s="8"/>
      <c r="R42" s="5">
        <v>22</v>
      </c>
      <c r="S42" s="8"/>
      <c r="T42" s="5">
        <v>2</v>
      </c>
      <c r="U42" s="8"/>
      <c r="V42" s="5">
        <v>10</v>
      </c>
      <c r="W42" s="8"/>
      <c r="X42" s="5">
        <f t="shared" si="0"/>
        <v>132</v>
      </c>
      <c r="Y42" s="8"/>
    </row>
    <row r="43" spans="1:25">
      <c r="A43" s="26" t="s">
        <v>94</v>
      </c>
      <c r="B43" s="5">
        <v>994</v>
      </c>
      <c r="C43" s="8">
        <f t="shared" si="1"/>
        <v>1.522694894223257E-2</v>
      </c>
      <c r="D43" s="5">
        <v>217</v>
      </c>
      <c r="E43" s="8"/>
      <c r="F43" s="5">
        <v>533</v>
      </c>
      <c r="G43" s="8"/>
      <c r="H43" s="5">
        <v>249</v>
      </c>
      <c r="I43" s="8"/>
      <c r="J43" s="5">
        <v>421</v>
      </c>
      <c r="K43" s="8"/>
      <c r="L43" s="5">
        <v>1687</v>
      </c>
      <c r="M43" s="8">
        <f t="shared" ref="M43" si="74">L43/L$10</f>
        <v>4.1161400512382582E-2</v>
      </c>
      <c r="N43" s="5">
        <v>4219</v>
      </c>
      <c r="O43" s="8">
        <f t="shared" ref="O43" si="75">N43/N$10</f>
        <v>8.357103240630695E-2</v>
      </c>
      <c r="P43" s="5">
        <v>1238</v>
      </c>
      <c r="Q43" s="8">
        <f t="shared" ref="Q43" si="76">P43/P$10</f>
        <v>2.7327108580005741E-2</v>
      </c>
      <c r="R43" s="5">
        <v>149</v>
      </c>
      <c r="S43" s="8"/>
      <c r="T43" s="5">
        <v>330</v>
      </c>
      <c r="U43" s="8"/>
      <c r="V43" s="5">
        <v>690</v>
      </c>
      <c r="W43" s="8">
        <f t="shared" ref="W43:Y43" si="77">V43/V$10</f>
        <v>1.3353201865577768E-2</v>
      </c>
      <c r="X43" s="5">
        <f t="shared" si="0"/>
        <v>10727</v>
      </c>
      <c r="Y43" s="8">
        <f t="shared" si="77"/>
        <v>1.852997063396096E-2</v>
      </c>
    </row>
    <row r="44" spans="1:25">
      <c r="A44" s="26" t="s">
        <v>95</v>
      </c>
      <c r="B44" s="5">
        <v>1487</v>
      </c>
      <c r="C44" s="8">
        <f t="shared" si="1"/>
        <v>2.2779147964889168E-2</v>
      </c>
      <c r="D44" s="5">
        <v>297</v>
      </c>
      <c r="E44" s="8"/>
      <c r="F44" s="5">
        <v>448</v>
      </c>
      <c r="G44" s="8"/>
      <c r="H44" s="5">
        <v>240</v>
      </c>
      <c r="I44" s="8"/>
      <c r="J44" s="5">
        <v>280</v>
      </c>
      <c r="K44" s="8"/>
      <c r="L44" s="5">
        <v>1633</v>
      </c>
      <c r="M44" s="8">
        <f t="shared" ref="M44" si="78">L44/L$10</f>
        <v>3.9843845309259482E-2</v>
      </c>
      <c r="N44" s="5">
        <v>5579</v>
      </c>
      <c r="O44" s="8">
        <f t="shared" ref="O44" si="79">N44/N$10</f>
        <v>0.11051026067665003</v>
      </c>
      <c r="P44" s="5">
        <v>883</v>
      </c>
      <c r="Q44" s="8">
        <f t="shared" ref="Q44" si="80">P44/P$10</f>
        <v>1.9490982937112333E-2</v>
      </c>
      <c r="R44" s="5">
        <v>130</v>
      </c>
      <c r="S44" s="8"/>
      <c r="T44" s="5">
        <v>293</v>
      </c>
      <c r="U44" s="8"/>
      <c r="V44" s="5">
        <v>576</v>
      </c>
      <c r="W44" s="8">
        <f t="shared" ref="W44:Y44" si="81">V44/V$10</f>
        <v>1.1147020687786658E-2</v>
      </c>
      <c r="X44" s="5">
        <f t="shared" si="0"/>
        <v>11846</v>
      </c>
      <c r="Y44" s="8">
        <f t="shared" si="81"/>
        <v>2.0462946968388324E-2</v>
      </c>
    </row>
    <row r="45" spans="1:25">
      <c r="A45" s="26" t="s">
        <v>96</v>
      </c>
      <c r="B45" s="5">
        <v>517</v>
      </c>
      <c r="C45" s="8"/>
      <c r="D45" s="5">
        <v>258</v>
      </c>
      <c r="E45" s="8"/>
      <c r="F45" s="5">
        <v>272</v>
      </c>
      <c r="G45" s="8"/>
      <c r="H45" s="5">
        <v>202</v>
      </c>
      <c r="I45" s="8"/>
      <c r="J45" s="5">
        <v>356</v>
      </c>
      <c r="K45" s="8"/>
      <c r="L45" s="5">
        <v>179</v>
      </c>
      <c r="M45" s="8"/>
      <c r="N45" s="5">
        <v>192</v>
      </c>
      <c r="O45" s="8"/>
      <c r="P45" s="5">
        <v>108</v>
      </c>
      <c r="Q45" s="8"/>
      <c r="R45" s="5">
        <v>256</v>
      </c>
      <c r="S45" s="8"/>
      <c r="T45" s="5">
        <v>187</v>
      </c>
      <c r="U45" s="8"/>
      <c r="V45" s="5">
        <v>289</v>
      </c>
      <c r="W45" s="8"/>
      <c r="X45" s="5">
        <f t="shared" si="0"/>
        <v>2816</v>
      </c>
      <c r="Y45" s="8"/>
    </row>
    <row r="46" spans="1:25">
      <c r="A46" s="26" t="s">
        <v>97</v>
      </c>
      <c r="B46" s="5">
        <v>398</v>
      </c>
      <c r="C46" s="8"/>
      <c r="D46" s="5">
        <v>273</v>
      </c>
      <c r="E46" s="8"/>
      <c r="F46" s="5">
        <v>162</v>
      </c>
      <c r="G46" s="8"/>
      <c r="H46" s="5">
        <v>130</v>
      </c>
      <c r="I46" s="8"/>
      <c r="J46" s="5">
        <v>300</v>
      </c>
      <c r="K46" s="8"/>
      <c r="L46" s="5">
        <v>115</v>
      </c>
      <c r="M46" s="8"/>
      <c r="N46" s="5">
        <v>183</v>
      </c>
      <c r="O46" s="8"/>
      <c r="P46" s="5">
        <v>72</v>
      </c>
      <c r="Q46" s="8"/>
      <c r="R46" s="5">
        <v>163</v>
      </c>
      <c r="S46" s="8"/>
      <c r="T46" s="5">
        <v>139</v>
      </c>
      <c r="U46" s="8"/>
      <c r="V46" s="5">
        <v>131</v>
      </c>
      <c r="W46" s="8"/>
      <c r="X46" s="5">
        <f t="shared" si="0"/>
        <v>2066</v>
      </c>
      <c r="Y46" s="8"/>
    </row>
    <row r="47" spans="1:25">
      <c r="A47" s="26" t="s">
        <v>98</v>
      </c>
      <c r="B47" s="5">
        <v>3947</v>
      </c>
      <c r="C47" s="8">
        <f t="shared" si="1"/>
        <v>6.046354876759754E-2</v>
      </c>
      <c r="D47" s="5">
        <v>3011</v>
      </c>
      <c r="E47" s="8">
        <f t="shared" si="1"/>
        <v>7.8671648420557572E-2</v>
      </c>
      <c r="F47" s="5">
        <v>634</v>
      </c>
      <c r="G47" s="8"/>
      <c r="H47" s="5">
        <v>1062</v>
      </c>
      <c r="I47" s="8">
        <f t="shared" ref="I47:K47" si="82">H47/H$10</f>
        <v>2.4821783335281056E-2</v>
      </c>
      <c r="J47" s="5">
        <v>1020</v>
      </c>
      <c r="K47" s="8">
        <f t="shared" si="82"/>
        <v>1.4222767583245022E-2</v>
      </c>
      <c r="L47" s="5">
        <v>473</v>
      </c>
      <c r="M47" s="8">
        <f t="shared" ref="M47" si="83">L47/L$10</f>
        <v>1.1540807612541174E-2</v>
      </c>
      <c r="N47" s="5">
        <v>871</v>
      </c>
      <c r="O47" s="8">
        <f t="shared" ref="O47" si="84">N47/N$10</f>
        <v>1.7252991046668251E-2</v>
      </c>
      <c r="P47" s="5">
        <v>198</v>
      </c>
      <c r="Q47" s="8"/>
      <c r="R47" s="5">
        <v>233</v>
      </c>
      <c r="S47" s="8"/>
      <c r="T47" s="5">
        <v>290</v>
      </c>
      <c r="U47" s="8"/>
      <c r="V47" s="5">
        <v>585</v>
      </c>
      <c r="W47" s="8">
        <f t="shared" ref="W47:Y47" si="85">V47/V$10</f>
        <v>1.1321192886033326E-2</v>
      </c>
      <c r="X47" s="5">
        <f t="shared" si="0"/>
        <v>12324</v>
      </c>
      <c r="Y47" s="8">
        <f t="shared" si="85"/>
        <v>2.1288650889618243E-2</v>
      </c>
    </row>
    <row r="48" spans="1:25">
      <c r="A48" s="26" t="s">
        <v>99</v>
      </c>
      <c r="B48" s="5">
        <v>598</v>
      </c>
      <c r="C48" s="8"/>
      <c r="D48" s="5">
        <v>459</v>
      </c>
      <c r="E48" s="8">
        <f t="shared" si="1"/>
        <v>1.1992788649962114E-2</v>
      </c>
      <c r="F48" s="5">
        <v>292</v>
      </c>
      <c r="G48" s="8"/>
      <c r="H48" s="5">
        <v>287</v>
      </c>
      <c r="I48" s="8"/>
      <c r="J48" s="5">
        <v>532</v>
      </c>
      <c r="K48" s="8"/>
      <c r="L48" s="5">
        <v>126</v>
      </c>
      <c r="M48" s="8"/>
      <c r="N48" s="5">
        <v>215</v>
      </c>
      <c r="O48" s="8"/>
      <c r="P48" s="5">
        <v>106</v>
      </c>
      <c r="Q48" s="8"/>
      <c r="R48" s="5">
        <v>374</v>
      </c>
      <c r="S48" s="8"/>
      <c r="T48" s="5">
        <v>256</v>
      </c>
      <c r="U48" s="8"/>
      <c r="V48" s="5">
        <v>321</v>
      </c>
      <c r="W48" s="8"/>
      <c r="X48" s="5">
        <f t="shared" si="0"/>
        <v>3566</v>
      </c>
      <c r="Y48" s="8"/>
    </row>
    <row r="49" spans="1:25">
      <c r="A49" s="26" t="s">
        <v>100</v>
      </c>
      <c r="B49" s="5">
        <v>39</v>
      </c>
      <c r="C49" s="8"/>
      <c r="D49" s="5">
        <v>59</v>
      </c>
      <c r="E49" s="8"/>
      <c r="F49" s="5">
        <v>23</v>
      </c>
      <c r="G49" s="8"/>
      <c r="H49" s="5">
        <v>25</v>
      </c>
      <c r="I49" s="8"/>
      <c r="J49" s="5">
        <v>101</v>
      </c>
      <c r="K49" s="8"/>
      <c r="L49" s="5">
        <v>11</v>
      </c>
      <c r="M49" s="8"/>
      <c r="N49" s="5">
        <v>13</v>
      </c>
      <c r="O49" s="8"/>
      <c r="P49" s="5">
        <v>14</v>
      </c>
      <c r="Q49" s="8"/>
      <c r="R49" s="5">
        <v>127</v>
      </c>
      <c r="S49" s="8"/>
      <c r="T49" s="5">
        <v>11</v>
      </c>
      <c r="U49" s="8"/>
      <c r="V49" s="5">
        <v>19</v>
      </c>
      <c r="W49" s="8"/>
      <c r="X49" s="5">
        <f t="shared" si="0"/>
        <v>442</v>
      </c>
      <c r="Y49" s="8"/>
    </row>
    <row r="50" spans="1:25">
      <c r="A50" s="26" t="s">
        <v>101</v>
      </c>
      <c r="B50" s="5">
        <v>770</v>
      </c>
      <c r="C50" s="8">
        <f t="shared" si="1"/>
        <v>1.179552382849002E-2</v>
      </c>
      <c r="D50" s="5">
        <v>1390</v>
      </c>
      <c r="E50" s="8">
        <f t="shared" si="1"/>
        <v>3.6318030987902698E-2</v>
      </c>
      <c r="F50" s="5">
        <v>299</v>
      </c>
      <c r="G50" s="8"/>
      <c r="H50" s="5">
        <v>425</v>
      </c>
      <c r="I50" s="8"/>
      <c r="J50" s="5">
        <v>1027</v>
      </c>
      <c r="K50" s="8">
        <f t="shared" ref="K50" si="86">J50/J$10</f>
        <v>1.4320374811757488E-2</v>
      </c>
      <c r="L50" s="5">
        <v>165</v>
      </c>
      <c r="M50" s="8"/>
      <c r="N50" s="5">
        <v>167</v>
      </c>
      <c r="O50" s="8"/>
      <c r="P50" s="5">
        <v>79</v>
      </c>
      <c r="Q50" s="8"/>
      <c r="R50" s="5">
        <v>370</v>
      </c>
      <c r="S50" s="8"/>
      <c r="T50" s="5">
        <v>156</v>
      </c>
      <c r="U50" s="8"/>
      <c r="V50" s="5">
        <v>212</v>
      </c>
      <c r="W50" s="8"/>
      <c r="X50" s="5">
        <f t="shared" si="0"/>
        <v>5060</v>
      </c>
      <c r="Y50" s="8"/>
    </row>
    <row r="51" spans="1:25">
      <c r="A51" s="26" t="s">
        <v>102</v>
      </c>
      <c r="B51" s="5">
        <v>36</v>
      </c>
      <c r="C51" s="8"/>
      <c r="D51" s="5">
        <v>26</v>
      </c>
      <c r="E51" s="8"/>
      <c r="F51" s="5">
        <v>27</v>
      </c>
      <c r="G51" s="8"/>
      <c r="H51" s="5">
        <v>18</v>
      </c>
      <c r="I51" s="8"/>
      <c r="J51" s="5">
        <v>30</v>
      </c>
      <c r="K51" s="8"/>
      <c r="L51" s="5">
        <v>16</v>
      </c>
      <c r="M51" s="8"/>
      <c r="N51" s="5">
        <v>41</v>
      </c>
      <c r="O51" s="8"/>
      <c r="P51" s="5">
        <v>9</v>
      </c>
      <c r="Q51" s="8"/>
      <c r="R51" s="5">
        <v>35</v>
      </c>
      <c r="S51" s="8"/>
      <c r="T51" s="5">
        <v>21</v>
      </c>
      <c r="U51" s="8"/>
      <c r="V51" s="5">
        <v>30</v>
      </c>
      <c r="W51" s="8"/>
      <c r="X51" s="5">
        <f t="shared" si="0"/>
        <v>289</v>
      </c>
      <c r="Y51" s="8"/>
    </row>
    <row r="52" spans="1:25">
      <c r="A52" s="26" t="s">
        <v>103</v>
      </c>
      <c r="B52" s="5">
        <v>10</v>
      </c>
      <c r="C52" s="8"/>
      <c r="D52" s="5">
        <v>10</v>
      </c>
      <c r="E52" s="8"/>
      <c r="F52" s="5">
        <v>11</v>
      </c>
      <c r="G52" s="8"/>
      <c r="H52" s="5">
        <v>5</v>
      </c>
      <c r="I52" s="8"/>
      <c r="J52" s="5">
        <v>11</v>
      </c>
      <c r="K52" s="8"/>
      <c r="L52" s="5">
        <v>8</v>
      </c>
      <c r="M52" s="8"/>
      <c r="N52" s="5">
        <v>12</v>
      </c>
      <c r="O52" s="8"/>
      <c r="P52" s="5">
        <v>5</v>
      </c>
      <c r="Q52" s="8"/>
      <c r="R52" s="5">
        <v>10</v>
      </c>
      <c r="S52" s="8"/>
      <c r="T52" s="5">
        <v>6</v>
      </c>
      <c r="U52" s="8"/>
      <c r="V52" s="5">
        <v>14</v>
      </c>
      <c r="W52" s="8"/>
      <c r="X52" s="5">
        <f t="shared" si="0"/>
        <v>102</v>
      </c>
      <c r="Y52" s="8"/>
    </row>
    <row r="53" spans="1:25">
      <c r="A53" s="26" t="s">
        <v>104</v>
      </c>
      <c r="B53" s="5">
        <v>2083</v>
      </c>
      <c r="C53" s="8">
        <f t="shared" si="1"/>
        <v>3.1909189785382742E-2</v>
      </c>
      <c r="D53" s="5">
        <v>527</v>
      </c>
      <c r="E53" s="8">
        <f t="shared" si="1"/>
        <v>1.3769498079586131E-2</v>
      </c>
      <c r="F53" s="5">
        <v>318</v>
      </c>
      <c r="G53" s="8"/>
      <c r="H53" s="5">
        <v>258</v>
      </c>
      <c r="I53" s="8"/>
      <c r="J53" s="5">
        <v>254</v>
      </c>
      <c r="K53" s="8"/>
      <c r="L53" s="5">
        <v>577</v>
      </c>
      <c r="M53" s="8">
        <f t="shared" ref="M53" si="87">L53/L$10</f>
        <v>1.407832133707454E-2</v>
      </c>
      <c r="N53" s="5">
        <v>2111</v>
      </c>
      <c r="O53" s="8">
        <f t="shared" ref="O53" si="88">N53/N$10</f>
        <v>4.1815228587275176E-2</v>
      </c>
      <c r="P53" s="5">
        <v>354</v>
      </c>
      <c r="Q53" s="8"/>
      <c r="R53" s="5">
        <v>83</v>
      </c>
      <c r="S53" s="8"/>
      <c r="T53" s="5">
        <v>172</v>
      </c>
      <c r="U53" s="8"/>
      <c r="V53" s="5">
        <v>338</v>
      </c>
      <c r="W53" s="8"/>
      <c r="X53" s="5">
        <f t="shared" si="0"/>
        <v>7075</v>
      </c>
      <c r="Y53" s="8">
        <f t="shared" ref="Y53" si="89">X53/X$10</f>
        <v>1.2221454482639489E-2</v>
      </c>
    </row>
    <row r="54" spans="1:25">
      <c r="A54" s="26" t="s">
        <v>105</v>
      </c>
      <c r="B54" s="5">
        <v>843</v>
      </c>
      <c r="C54" s="8">
        <f t="shared" si="1"/>
        <v>1.2913800762879334E-2</v>
      </c>
      <c r="D54" s="5">
        <v>473</v>
      </c>
      <c r="E54" s="8">
        <f t="shared" si="1"/>
        <v>1.2358581767825883E-2</v>
      </c>
      <c r="F54" s="5">
        <v>427</v>
      </c>
      <c r="G54" s="8"/>
      <c r="H54" s="5">
        <v>347</v>
      </c>
      <c r="I54" s="8"/>
      <c r="J54" s="5">
        <v>707</v>
      </c>
      <c r="K54" s="8"/>
      <c r="L54" s="5">
        <v>171</v>
      </c>
      <c r="M54" s="8"/>
      <c r="N54" s="5">
        <v>290</v>
      </c>
      <c r="O54" s="8"/>
      <c r="P54" s="5">
        <v>145</v>
      </c>
      <c r="Q54" s="8"/>
      <c r="R54" s="5">
        <v>556</v>
      </c>
      <c r="S54" s="8">
        <f t="shared" ref="S54" si="90">R54/R$10</f>
        <v>1.3193488681125718E-2</v>
      </c>
      <c r="T54" s="5">
        <v>370</v>
      </c>
      <c r="U54" s="8"/>
      <c r="V54" s="5">
        <v>455</v>
      </c>
      <c r="W54" s="8"/>
      <c r="X54" s="5">
        <f t="shared" si="0"/>
        <v>4784</v>
      </c>
      <c r="Y54" s="8"/>
    </row>
    <row r="55" spans="1:25">
      <c r="A55" s="26" t="s">
        <v>106</v>
      </c>
      <c r="B55" s="5">
        <v>386</v>
      </c>
      <c r="C55" s="8"/>
      <c r="D55" s="5">
        <v>2270</v>
      </c>
      <c r="E55" s="8">
        <f t="shared" si="1"/>
        <v>5.9310741253625274E-2</v>
      </c>
      <c r="F55" s="5">
        <v>180</v>
      </c>
      <c r="G55" s="8"/>
      <c r="H55" s="5">
        <v>772</v>
      </c>
      <c r="I55" s="8">
        <f t="shared" ref="I55:K55" si="91">H55/H$10</f>
        <v>1.8043706906626156E-2</v>
      </c>
      <c r="J55" s="5">
        <v>2743</v>
      </c>
      <c r="K55" s="8">
        <f t="shared" si="91"/>
        <v>3.8248089687099113E-2</v>
      </c>
      <c r="L55" s="5">
        <v>117</v>
      </c>
      <c r="M55" s="8"/>
      <c r="N55" s="5">
        <v>88</v>
      </c>
      <c r="O55" s="8"/>
      <c r="P55" s="5">
        <v>46</v>
      </c>
      <c r="Q55" s="8"/>
      <c r="R55" s="5">
        <v>813</v>
      </c>
      <c r="S55" s="8">
        <f t="shared" ref="S55" si="92">R55/R$10</f>
        <v>1.9291917801718E-2</v>
      </c>
      <c r="T55" s="5">
        <v>88</v>
      </c>
      <c r="U55" s="8"/>
      <c r="V55" s="5">
        <v>102</v>
      </c>
      <c r="W55" s="8"/>
      <c r="X55" s="5">
        <f t="shared" si="0"/>
        <v>7605</v>
      </c>
      <c r="Y55" s="8">
        <f t="shared" ref="Y55" si="93">X55/X$10</f>
        <v>1.3136983935049232E-2</v>
      </c>
    </row>
    <row r="56" spans="1:25">
      <c r="A56" s="26" t="s">
        <v>107</v>
      </c>
      <c r="B56" s="5">
        <v>1149</v>
      </c>
      <c r="C56" s="8">
        <f t="shared" si="1"/>
        <v>1.7601372570045497E-2</v>
      </c>
      <c r="D56" s="5">
        <v>490</v>
      </c>
      <c r="E56" s="8">
        <f t="shared" si="1"/>
        <v>1.2802759125231886E-2</v>
      </c>
      <c r="F56" s="5">
        <v>511</v>
      </c>
      <c r="G56" s="8"/>
      <c r="H56" s="5">
        <v>337</v>
      </c>
      <c r="I56" s="8"/>
      <c r="J56" s="5">
        <v>783</v>
      </c>
      <c r="K56" s="8">
        <f t="shared" ref="K56" si="94">J56/J$10</f>
        <v>1.0918065703608679E-2</v>
      </c>
      <c r="L56" s="5">
        <v>183</v>
      </c>
      <c r="M56" s="8"/>
      <c r="N56" s="5">
        <v>247</v>
      </c>
      <c r="O56" s="8"/>
      <c r="P56" s="5">
        <v>178</v>
      </c>
      <c r="Q56" s="8"/>
      <c r="R56" s="5">
        <v>533</v>
      </c>
      <c r="S56" s="8">
        <f t="shared" ref="S56" si="95">R56/R$10</f>
        <v>1.2647714868776992E-2</v>
      </c>
      <c r="T56" s="5">
        <v>460</v>
      </c>
      <c r="U56" s="8"/>
      <c r="V56" s="5">
        <v>625</v>
      </c>
      <c r="W56" s="8">
        <f t="shared" ref="W56" si="96">V56/V$10</f>
        <v>1.2095291544907398E-2</v>
      </c>
      <c r="X56" s="5">
        <f t="shared" si="0"/>
        <v>5496</v>
      </c>
      <c r="Y56" s="8"/>
    </row>
    <row r="57" spans="1:25">
      <c r="A57" s="26" t="s">
        <v>108</v>
      </c>
      <c r="B57" s="5">
        <v>27</v>
      </c>
      <c r="C57" s="8"/>
      <c r="D57" s="5">
        <v>13</v>
      </c>
      <c r="E57" s="8"/>
      <c r="F57" s="5">
        <v>17</v>
      </c>
      <c r="G57" s="8"/>
      <c r="H57" s="5">
        <v>2</v>
      </c>
      <c r="I57" s="8"/>
      <c r="J57" s="5">
        <v>15</v>
      </c>
      <c r="K57" s="8"/>
      <c r="L57" s="5">
        <v>10</v>
      </c>
      <c r="M57" s="8"/>
      <c r="N57" s="5">
        <v>12</v>
      </c>
      <c r="O57" s="8"/>
      <c r="P57" s="5">
        <v>10</v>
      </c>
      <c r="Q57" s="8"/>
      <c r="R57" s="5">
        <v>16</v>
      </c>
      <c r="S57" s="8"/>
      <c r="T57" s="5">
        <v>9</v>
      </c>
      <c r="U57" s="8"/>
      <c r="V57" s="5">
        <v>16</v>
      </c>
      <c r="W57" s="8"/>
      <c r="X57" s="5">
        <f t="shared" si="0"/>
        <v>147</v>
      </c>
      <c r="Y57" s="8"/>
    </row>
    <row r="58" spans="1:25" ht="14.25" customHeight="1">
      <c r="A58" s="26" t="s">
        <v>109</v>
      </c>
      <c r="B58" s="5">
        <v>788</v>
      </c>
      <c r="C58" s="8">
        <f t="shared" si="1"/>
        <v>1.2071263346558617E-2</v>
      </c>
      <c r="D58" s="5">
        <v>876</v>
      </c>
      <c r="E58" s="8">
        <f t="shared" si="1"/>
        <v>2.2888197946332924E-2</v>
      </c>
      <c r="F58" s="5">
        <v>285</v>
      </c>
      <c r="G58" s="8"/>
      <c r="H58" s="5">
        <v>358</v>
      </c>
      <c r="I58" s="8"/>
      <c r="J58" s="5">
        <v>679</v>
      </c>
      <c r="K58" s="8"/>
      <c r="L58" s="5">
        <v>184</v>
      </c>
      <c r="M58" s="8"/>
      <c r="N58" s="5">
        <v>265</v>
      </c>
      <c r="O58" s="8"/>
      <c r="P58" s="5">
        <v>110</v>
      </c>
      <c r="Q58" s="8"/>
      <c r="R58" s="5">
        <v>299</v>
      </c>
      <c r="S58" s="8"/>
      <c r="T58" s="5">
        <v>205</v>
      </c>
      <c r="U58" s="8"/>
      <c r="V58" s="5">
        <v>232</v>
      </c>
      <c r="W58" s="8"/>
      <c r="X58" s="5">
        <f t="shared" si="0"/>
        <v>4281</v>
      </c>
      <c r="Y58" s="8"/>
    </row>
    <row r="59" spans="1:25">
      <c r="A59" s="26" t="s">
        <v>110</v>
      </c>
      <c r="B59" s="5">
        <v>7005</v>
      </c>
      <c r="C59" s="8">
        <f t="shared" si="1"/>
        <v>0.10730862911502934</v>
      </c>
      <c r="D59" s="5">
        <v>3204</v>
      </c>
      <c r="E59" s="8">
        <f t="shared" si="1"/>
        <v>8.3714367831108097E-2</v>
      </c>
      <c r="F59" s="5">
        <v>3207</v>
      </c>
      <c r="G59" s="8">
        <f t="shared" ref="G59" si="97">F59/F$10</f>
        <v>4.5489361702127661E-2</v>
      </c>
      <c r="H59" s="5">
        <v>2230</v>
      </c>
      <c r="I59" s="8">
        <f t="shared" ref="I59:K59" si="98">H59/H$10</f>
        <v>5.2121070468622181E-2</v>
      </c>
      <c r="J59" s="5">
        <v>4263</v>
      </c>
      <c r="K59" s="8">
        <f t="shared" si="98"/>
        <v>5.9442802164091695E-2</v>
      </c>
      <c r="L59" s="5">
        <v>1328</v>
      </c>
      <c r="M59" s="8">
        <f t="shared" ref="M59" si="99">L59/L$10</f>
        <v>3.2402098328656828E-2</v>
      </c>
      <c r="N59" s="5">
        <v>1641</v>
      </c>
      <c r="O59" s="8">
        <f t="shared" ref="O59" si="100">N59/N$10</f>
        <v>3.2505348229141903E-2</v>
      </c>
      <c r="P59" s="5">
        <v>1165</v>
      </c>
      <c r="Q59" s="8">
        <f t="shared" ref="Q59" si="101">P59/P$10</f>
        <v>2.571573626470653E-2</v>
      </c>
      <c r="R59" s="5">
        <v>3159</v>
      </c>
      <c r="S59" s="8">
        <f t="shared" ref="S59" si="102">R59/R$10</f>
        <v>7.4960846661288022E-2</v>
      </c>
      <c r="T59" s="5">
        <v>2947</v>
      </c>
      <c r="U59" s="8">
        <f t="shared" ref="U59" si="103">T59/T$10</f>
        <v>4.9313922356091028E-2</v>
      </c>
      <c r="V59" s="5">
        <v>3273</v>
      </c>
      <c r="W59" s="8">
        <f t="shared" ref="W59:Y59" si="104">V59/V$10</f>
        <v>6.3340622762371068E-2</v>
      </c>
      <c r="X59" s="5">
        <f t="shared" si="0"/>
        <v>33422</v>
      </c>
      <c r="Y59" s="8">
        <f t="shared" si="104"/>
        <v>5.7733632751770597E-2</v>
      </c>
    </row>
    <row r="60" spans="1:25">
      <c r="A60" s="29" t="s">
        <v>117</v>
      </c>
      <c r="B60" s="9">
        <f t="shared" ref="B60:V60" si="105">SUM(B28:B59)</f>
        <v>23765</v>
      </c>
      <c r="C60" s="10">
        <f t="shared" si="1"/>
        <v>0.36405275816112381</v>
      </c>
      <c r="D60" s="9">
        <f t="shared" si="105"/>
        <v>15840</v>
      </c>
      <c r="E60" s="10">
        <f t="shared" si="1"/>
        <v>0.41386878478300632</v>
      </c>
      <c r="F60" s="9">
        <f t="shared" si="105"/>
        <v>8967</v>
      </c>
      <c r="G60" s="10">
        <f t="shared" ref="G60" si="106">F60/F$10</f>
        <v>0.12719148936170213</v>
      </c>
      <c r="H60" s="9">
        <f t="shared" si="105"/>
        <v>8089</v>
      </c>
      <c r="I60" s="10">
        <f t="shared" ref="I60:K60" si="107">H60/H$10</f>
        <v>0.18906158700479139</v>
      </c>
      <c r="J60" s="9">
        <f t="shared" si="105"/>
        <v>17549</v>
      </c>
      <c r="K60" s="10">
        <f t="shared" si="107"/>
        <v>0.24470132188075186</v>
      </c>
      <c r="L60" s="9">
        <f t="shared" si="105"/>
        <v>7979</v>
      </c>
      <c r="M60" s="10">
        <f t="shared" ref="M60" si="108">L60/L$10</f>
        <v>0.19468098084665122</v>
      </c>
      <c r="N60" s="9">
        <f t="shared" si="105"/>
        <v>18001</v>
      </c>
      <c r="O60" s="10">
        <f t="shared" ref="O60" si="109">N60/N$10</f>
        <v>0.35656841771650422</v>
      </c>
      <c r="P60" s="9">
        <f t="shared" si="105"/>
        <v>5403</v>
      </c>
      <c r="Q60" s="10">
        <f t="shared" ref="Q60" si="110">P60/P$10</f>
        <v>0.11926362492550162</v>
      </c>
      <c r="R60" s="9">
        <f t="shared" si="105"/>
        <v>12478</v>
      </c>
      <c r="S60" s="10">
        <f t="shared" ref="S60" si="111">R60/R$10</f>
        <v>0.29609415784727827</v>
      </c>
      <c r="T60" s="9">
        <f t="shared" si="105"/>
        <v>6921</v>
      </c>
      <c r="U60" s="10">
        <f t="shared" ref="U60" si="112">T60/T$10</f>
        <v>0.11581325301204819</v>
      </c>
      <c r="V60" s="9">
        <f t="shared" si="105"/>
        <v>9207</v>
      </c>
      <c r="W60" s="10">
        <f t="shared" ref="W60:Y60" si="113">V60/V$10</f>
        <v>0.17817815880633986</v>
      </c>
      <c r="X60" s="9">
        <f t="shared" si="0"/>
        <v>134199</v>
      </c>
      <c r="Y60" s="10">
        <f t="shared" si="113"/>
        <v>0.23181723959233028</v>
      </c>
    </row>
    <row r="61" spans="1:25">
      <c r="A61" s="30"/>
      <c r="B61" s="12"/>
      <c r="C61" s="8"/>
      <c r="D61" s="12"/>
      <c r="E61" s="8"/>
      <c r="F61" s="12"/>
      <c r="G61" s="8"/>
      <c r="H61" s="12"/>
      <c r="I61" s="8"/>
      <c r="J61" s="12"/>
      <c r="K61" s="8"/>
      <c r="L61" s="12"/>
      <c r="M61" s="8"/>
      <c r="N61" s="12"/>
      <c r="O61" s="8"/>
      <c r="P61" s="12"/>
      <c r="Q61" s="8"/>
      <c r="R61" s="12"/>
      <c r="S61" s="8"/>
      <c r="T61" s="12"/>
      <c r="U61" s="8"/>
      <c r="V61" s="12"/>
      <c r="W61" s="8"/>
      <c r="X61" s="12"/>
      <c r="Y61" s="8"/>
    </row>
    <row r="62" spans="1:25">
      <c r="A62" s="26" t="s">
        <v>50</v>
      </c>
      <c r="B62" s="5">
        <v>18</v>
      </c>
      <c r="C62" s="8"/>
      <c r="D62" s="5">
        <v>21</v>
      </c>
      <c r="E62" s="8"/>
      <c r="F62" s="5">
        <v>46</v>
      </c>
      <c r="G62" s="8"/>
      <c r="H62" s="5">
        <v>10</v>
      </c>
      <c r="I62" s="8"/>
      <c r="J62" s="5">
        <v>40</v>
      </c>
      <c r="K62" s="8"/>
      <c r="L62" s="5">
        <v>13</v>
      </c>
      <c r="M62" s="8"/>
      <c r="N62" s="5">
        <v>11</v>
      </c>
      <c r="O62" s="8"/>
      <c r="P62" s="5">
        <v>30</v>
      </c>
      <c r="Q62" s="8"/>
      <c r="R62" s="5">
        <v>34</v>
      </c>
      <c r="S62" s="8"/>
      <c r="T62" s="5">
        <v>36</v>
      </c>
      <c r="U62" s="8"/>
      <c r="V62" s="5">
        <v>29</v>
      </c>
      <c r="W62" s="8"/>
      <c r="X62" s="5">
        <f t="shared" si="0"/>
        <v>288</v>
      </c>
      <c r="Y62" s="8"/>
    </row>
    <row r="63" spans="1:25">
      <c r="A63" s="26" t="s">
        <v>28</v>
      </c>
      <c r="B63" s="5">
        <v>192</v>
      </c>
      <c r="C63" s="8"/>
      <c r="D63" s="5">
        <v>42</v>
      </c>
      <c r="E63" s="8"/>
      <c r="F63" s="5">
        <v>434</v>
      </c>
      <c r="G63" s="8"/>
      <c r="H63" s="5">
        <v>59</v>
      </c>
      <c r="I63" s="8"/>
      <c r="J63" s="5">
        <v>87</v>
      </c>
      <c r="K63" s="8"/>
      <c r="L63" s="5">
        <v>351</v>
      </c>
      <c r="M63" s="8"/>
      <c r="N63" s="5">
        <v>270</v>
      </c>
      <c r="O63" s="8"/>
      <c r="P63" s="5">
        <v>1624</v>
      </c>
      <c r="Q63" s="8">
        <f t="shared" ref="Q63" si="114">P63/P$10</f>
        <v>3.5847515617067303E-2</v>
      </c>
      <c r="R63" s="5">
        <v>23</v>
      </c>
      <c r="S63" s="8"/>
      <c r="T63" s="5">
        <v>308</v>
      </c>
      <c r="U63" s="8"/>
      <c r="V63" s="5">
        <v>328</v>
      </c>
      <c r="W63" s="8"/>
      <c r="X63" s="5">
        <f t="shared" si="0"/>
        <v>3718</v>
      </c>
      <c r="Y63" s="8"/>
    </row>
    <row r="64" spans="1:25">
      <c r="A64" s="26" t="s">
        <v>72</v>
      </c>
      <c r="B64" s="5">
        <v>58</v>
      </c>
      <c r="C64" s="8"/>
      <c r="D64" s="5">
        <v>12</v>
      </c>
      <c r="E64" s="8"/>
      <c r="F64" s="5">
        <v>123</v>
      </c>
      <c r="G64" s="8"/>
      <c r="H64" s="5">
        <v>29</v>
      </c>
      <c r="I64" s="8"/>
      <c r="J64" s="5">
        <v>30</v>
      </c>
      <c r="K64" s="8"/>
      <c r="L64" s="5">
        <v>61</v>
      </c>
      <c r="M64" s="8"/>
      <c r="N64" s="5">
        <v>59</v>
      </c>
      <c r="O64" s="8"/>
      <c r="P64" s="5">
        <v>188</v>
      </c>
      <c r="Q64" s="8"/>
      <c r="R64" s="5">
        <v>10</v>
      </c>
      <c r="S64" s="8"/>
      <c r="T64" s="5">
        <v>134</v>
      </c>
      <c r="U64" s="8"/>
      <c r="V64" s="5">
        <v>71</v>
      </c>
      <c r="W64" s="8"/>
      <c r="X64" s="5">
        <f t="shared" si="0"/>
        <v>775</v>
      </c>
      <c r="Y64" s="8"/>
    </row>
    <row r="65" spans="1:25">
      <c r="A65" s="26" t="s">
        <v>56</v>
      </c>
      <c r="B65" s="5">
        <v>102</v>
      </c>
      <c r="C65" s="8"/>
      <c r="D65" s="5">
        <v>25</v>
      </c>
      <c r="E65" s="8"/>
      <c r="F65" s="5">
        <v>232</v>
      </c>
      <c r="G65" s="8"/>
      <c r="H65" s="5">
        <v>41</v>
      </c>
      <c r="I65" s="8"/>
      <c r="J65" s="5">
        <v>50</v>
      </c>
      <c r="K65" s="8"/>
      <c r="L65" s="5">
        <v>122</v>
      </c>
      <c r="M65" s="8"/>
      <c r="N65" s="5">
        <v>103</v>
      </c>
      <c r="O65" s="8"/>
      <c r="P65" s="5">
        <v>381</v>
      </c>
      <c r="Q65" s="8"/>
      <c r="R65" s="5">
        <v>14</v>
      </c>
      <c r="S65" s="8"/>
      <c r="T65" s="5">
        <v>167</v>
      </c>
      <c r="U65" s="8"/>
      <c r="V65" s="5">
        <v>148</v>
      </c>
      <c r="W65" s="8"/>
      <c r="X65" s="5">
        <f t="shared" si="0"/>
        <v>1385</v>
      </c>
      <c r="Y65" s="8"/>
    </row>
    <row r="66" spans="1:25">
      <c r="A66" s="26" t="s">
        <v>61</v>
      </c>
      <c r="B66" s="5">
        <v>322</v>
      </c>
      <c r="C66" s="8"/>
      <c r="D66" s="5">
        <v>67</v>
      </c>
      <c r="E66" s="8"/>
      <c r="F66" s="5">
        <v>243</v>
      </c>
      <c r="G66" s="8"/>
      <c r="H66" s="5">
        <v>80</v>
      </c>
      <c r="I66" s="8"/>
      <c r="J66" s="5">
        <v>94</v>
      </c>
      <c r="K66" s="8"/>
      <c r="L66" s="5">
        <v>736</v>
      </c>
      <c r="M66" s="8">
        <f t="shared" ref="M66" si="115">L66/L$10</f>
        <v>1.7957789435159206E-2</v>
      </c>
      <c r="N66" s="5">
        <v>1416</v>
      </c>
      <c r="O66" s="8">
        <f t="shared" ref="O66" si="116">N66/N$10</f>
        <v>2.8048490610886618E-2</v>
      </c>
      <c r="P66" s="5">
        <v>437</v>
      </c>
      <c r="Q66" s="8"/>
      <c r="R66" s="5">
        <v>25</v>
      </c>
      <c r="S66" s="8"/>
      <c r="T66" s="5">
        <v>113</v>
      </c>
      <c r="U66" s="8"/>
      <c r="V66" s="5">
        <v>294</v>
      </c>
      <c r="W66" s="8"/>
      <c r="X66" s="5">
        <f t="shared" si="0"/>
        <v>3827</v>
      </c>
      <c r="Y66" s="8"/>
    </row>
    <row r="67" spans="1:25">
      <c r="A67" s="26" t="s">
        <v>75</v>
      </c>
      <c r="B67" s="5">
        <v>246</v>
      </c>
      <c r="C67" s="8"/>
      <c r="D67" s="5">
        <v>54</v>
      </c>
      <c r="E67" s="8"/>
      <c r="F67" s="5">
        <v>237</v>
      </c>
      <c r="G67" s="8"/>
      <c r="H67" s="5">
        <v>52</v>
      </c>
      <c r="I67" s="8"/>
      <c r="J67" s="5">
        <v>91</v>
      </c>
      <c r="K67" s="8"/>
      <c r="L67" s="5">
        <v>986</v>
      </c>
      <c r="M67" s="8">
        <f t="shared" ref="M67" si="117">L67/L$10</f>
        <v>2.4057582042210566E-2</v>
      </c>
      <c r="N67" s="5">
        <v>722</v>
      </c>
      <c r="O67" s="8">
        <f t="shared" ref="O67" si="118">N67/N$10</f>
        <v>1.4301560890579193E-2</v>
      </c>
      <c r="P67" s="5">
        <v>1079</v>
      </c>
      <c r="Q67" s="8">
        <f t="shared" ref="Q67" si="119">P67/P$10</f>
        <v>2.3817407235723904E-2</v>
      </c>
      <c r="R67" s="5">
        <v>24</v>
      </c>
      <c r="S67" s="8"/>
      <c r="T67" s="5">
        <v>154</v>
      </c>
      <c r="U67" s="8"/>
      <c r="V67" s="5">
        <v>331</v>
      </c>
      <c r="W67" s="8"/>
      <c r="X67" s="5">
        <f t="shared" si="0"/>
        <v>3976</v>
      </c>
      <c r="Y67" s="8"/>
    </row>
    <row r="68" spans="1:25">
      <c r="A68" s="26" t="s">
        <v>76</v>
      </c>
      <c r="B68" s="5">
        <v>147</v>
      </c>
      <c r="C68" s="8"/>
      <c r="D68" s="5">
        <v>29</v>
      </c>
      <c r="E68" s="8"/>
      <c r="F68" s="5">
        <v>271</v>
      </c>
      <c r="G68" s="8"/>
      <c r="H68" s="5">
        <v>55</v>
      </c>
      <c r="I68" s="8"/>
      <c r="J68" s="5">
        <v>43</v>
      </c>
      <c r="K68" s="8"/>
      <c r="L68" s="5">
        <v>189</v>
      </c>
      <c r="M68" s="8"/>
      <c r="N68" s="5">
        <v>143</v>
      </c>
      <c r="O68" s="8"/>
      <c r="P68" s="5">
        <v>606</v>
      </c>
      <c r="Q68" s="8">
        <f t="shared" ref="Q68" si="120">P68/P$10</f>
        <v>1.3376597576319449E-2</v>
      </c>
      <c r="R68" s="5">
        <v>23</v>
      </c>
      <c r="S68" s="8"/>
      <c r="T68" s="5">
        <v>224</v>
      </c>
      <c r="U68" s="8"/>
      <c r="V68" s="5">
        <v>237</v>
      </c>
      <c r="W68" s="8"/>
      <c r="X68" s="5">
        <f t="shared" si="0"/>
        <v>1967</v>
      </c>
      <c r="Y68" s="8"/>
    </row>
    <row r="69" spans="1:25">
      <c r="A69" s="26" t="s">
        <v>52</v>
      </c>
      <c r="B69" s="5">
        <v>23</v>
      </c>
      <c r="C69" s="8"/>
      <c r="D69" s="5">
        <v>4</v>
      </c>
      <c r="E69" s="8"/>
      <c r="F69" s="5">
        <v>19</v>
      </c>
      <c r="G69" s="8"/>
      <c r="H69" s="5">
        <v>10</v>
      </c>
      <c r="I69" s="8"/>
      <c r="J69" s="5">
        <v>18</v>
      </c>
      <c r="K69" s="8"/>
      <c r="L69" s="5">
        <v>18</v>
      </c>
      <c r="M69" s="8"/>
      <c r="N69" s="5">
        <v>20</v>
      </c>
      <c r="O69" s="8"/>
      <c r="P69" s="5">
        <v>8</v>
      </c>
      <c r="Q69" s="8"/>
      <c r="R69" s="5">
        <v>12</v>
      </c>
      <c r="S69" s="8"/>
      <c r="T69" s="5">
        <v>10</v>
      </c>
      <c r="U69" s="8"/>
      <c r="V69" s="5">
        <v>23</v>
      </c>
      <c r="W69" s="8"/>
      <c r="X69" s="5">
        <f t="shared" si="0"/>
        <v>165</v>
      </c>
      <c r="Y69" s="8"/>
    </row>
    <row r="70" spans="1:25">
      <c r="A70" s="26" t="s">
        <v>29</v>
      </c>
      <c r="B70" s="5">
        <v>43</v>
      </c>
      <c r="C70" s="8"/>
      <c r="D70" s="5">
        <v>16</v>
      </c>
      <c r="E70" s="8"/>
      <c r="F70" s="5">
        <v>30</v>
      </c>
      <c r="G70" s="8"/>
      <c r="H70" s="5">
        <v>43</v>
      </c>
      <c r="I70" s="8"/>
      <c r="J70" s="5">
        <v>159</v>
      </c>
      <c r="K70" s="8"/>
      <c r="L70" s="5">
        <v>6</v>
      </c>
      <c r="M70" s="8"/>
      <c r="N70" s="5">
        <v>13</v>
      </c>
      <c r="O70" s="8"/>
      <c r="P70" s="5">
        <v>4</v>
      </c>
      <c r="Q70" s="8"/>
      <c r="R70" s="5">
        <v>84</v>
      </c>
      <c r="S70" s="8"/>
      <c r="T70" s="5">
        <v>27</v>
      </c>
      <c r="U70" s="8"/>
      <c r="V70" s="5">
        <v>7</v>
      </c>
      <c r="W70" s="8"/>
      <c r="X70" s="5">
        <f t="shared" si="0"/>
        <v>432</v>
      </c>
      <c r="Y70" s="8"/>
    </row>
    <row r="71" spans="1:25">
      <c r="A71" s="26" t="s">
        <v>55</v>
      </c>
      <c r="B71" s="5">
        <v>18</v>
      </c>
      <c r="C71" s="8"/>
      <c r="D71" s="5">
        <v>7</v>
      </c>
      <c r="E71" s="8"/>
      <c r="F71" s="5">
        <v>74</v>
      </c>
      <c r="G71" s="8"/>
      <c r="H71" s="5">
        <v>18</v>
      </c>
      <c r="I71" s="8"/>
      <c r="J71" s="5">
        <v>13</v>
      </c>
      <c r="K71" s="8"/>
      <c r="L71" s="5">
        <v>8</v>
      </c>
      <c r="M71" s="8"/>
      <c r="N71" s="5">
        <v>6</v>
      </c>
      <c r="O71" s="8"/>
      <c r="P71" s="5">
        <v>29</v>
      </c>
      <c r="Q71" s="8"/>
      <c r="R71" s="5">
        <v>10</v>
      </c>
      <c r="S71" s="8"/>
      <c r="T71" s="5">
        <v>115</v>
      </c>
      <c r="U71" s="8"/>
      <c r="V71" s="5">
        <v>30</v>
      </c>
      <c r="W71" s="8"/>
      <c r="X71" s="5">
        <f t="shared" si="0"/>
        <v>328</v>
      </c>
      <c r="Y71" s="8"/>
    </row>
    <row r="72" spans="1:25">
      <c r="A72" s="26" t="s">
        <v>64</v>
      </c>
      <c r="B72" s="5">
        <v>11</v>
      </c>
      <c r="C72" s="8"/>
      <c r="D72" s="5">
        <v>2</v>
      </c>
      <c r="E72" s="8"/>
      <c r="F72" s="5">
        <v>47</v>
      </c>
      <c r="G72" s="8"/>
      <c r="H72" s="5">
        <v>6</v>
      </c>
      <c r="I72" s="8"/>
      <c r="J72" s="5">
        <v>15</v>
      </c>
      <c r="K72" s="8"/>
      <c r="L72" s="5">
        <v>7</v>
      </c>
      <c r="M72" s="8"/>
      <c r="N72" s="5">
        <v>11</v>
      </c>
      <c r="O72" s="8"/>
      <c r="P72" s="5">
        <v>23</v>
      </c>
      <c r="Q72" s="8"/>
      <c r="R72" s="5">
        <v>8</v>
      </c>
      <c r="S72" s="8"/>
      <c r="T72" s="5">
        <v>65</v>
      </c>
      <c r="U72" s="8"/>
      <c r="V72" s="5">
        <v>38</v>
      </c>
      <c r="W72" s="8"/>
      <c r="X72" s="5">
        <f t="shared" si="0"/>
        <v>233</v>
      </c>
      <c r="Y72" s="8"/>
    </row>
    <row r="73" spans="1:25">
      <c r="A73" s="26" t="s">
        <v>47</v>
      </c>
      <c r="B73" s="5">
        <v>3</v>
      </c>
      <c r="C73" s="8"/>
      <c r="D73" s="5">
        <v>0</v>
      </c>
      <c r="E73" s="8"/>
      <c r="F73" s="5">
        <v>2</v>
      </c>
      <c r="G73" s="8"/>
      <c r="H73" s="5">
        <v>1</v>
      </c>
      <c r="I73" s="8"/>
      <c r="J73" s="5">
        <v>3</v>
      </c>
      <c r="K73" s="8"/>
      <c r="L73" s="5">
        <v>4</v>
      </c>
      <c r="M73" s="8"/>
      <c r="N73" s="5">
        <v>0</v>
      </c>
      <c r="O73" s="8"/>
      <c r="P73" s="5">
        <v>3</v>
      </c>
      <c r="Q73" s="8"/>
      <c r="R73" s="5">
        <v>0</v>
      </c>
      <c r="S73" s="8"/>
      <c r="T73" s="5">
        <v>9</v>
      </c>
      <c r="U73" s="8"/>
      <c r="V73" s="5">
        <v>0</v>
      </c>
      <c r="W73" s="8"/>
      <c r="X73" s="5">
        <f t="shared" si="0"/>
        <v>25</v>
      </c>
      <c r="Y73" s="8"/>
    </row>
    <row r="74" spans="1:25" ht="25.5">
      <c r="A74" s="27" t="s">
        <v>119</v>
      </c>
      <c r="B74" s="9">
        <f t="shared" ref="B74:V74" si="121">SUM(B62:B73)</f>
        <v>1183</v>
      </c>
      <c r="C74" s="10">
        <f t="shared" si="1"/>
        <v>1.8122213881952849E-2</v>
      </c>
      <c r="D74" s="9">
        <f t="shared" si="121"/>
        <v>279</v>
      </c>
      <c r="E74" s="10"/>
      <c r="F74" s="9">
        <f t="shared" si="121"/>
        <v>1758</v>
      </c>
      <c r="G74" s="10">
        <f t="shared" ref="G74" si="122">F74/F$10</f>
        <v>2.4936170212765958E-2</v>
      </c>
      <c r="H74" s="9">
        <f t="shared" si="121"/>
        <v>404</v>
      </c>
      <c r="I74" s="10"/>
      <c r="J74" s="9">
        <f t="shared" si="121"/>
        <v>643</v>
      </c>
      <c r="K74" s="10"/>
      <c r="L74" s="9">
        <f t="shared" si="121"/>
        <v>2501</v>
      </c>
      <c r="M74" s="10">
        <f t="shared" ref="M74" si="123">L74/L$10</f>
        <v>6.102232524094181E-2</v>
      </c>
      <c r="N74" s="9">
        <f t="shared" si="121"/>
        <v>2774</v>
      </c>
      <c r="O74" s="10">
        <f t="shared" ref="O74" si="124">N74/N$10</f>
        <v>5.4948102369067428E-2</v>
      </c>
      <c r="P74" s="9">
        <f t="shared" si="121"/>
        <v>4412</v>
      </c>
      <c r="Q74" s="10">
        <f t="shared" ref="Q74" si="125">P74/P$10</f>
        <v>9.7388693905480869E-2</v>
      </c>
      <c r="R74" s="9">
        <f t="shared" si="121"/>
        <v>267</v>
      </c>
      <c r="S74" s="10"/>
      <c r="T74" s="9">
        <f t="shared" si="121"/>
        <v>1362</v>
      </c>
      <c r="U74" s="10">
        <f t="shared" ref="U74" si="126">T74/T$10</f>
        <v>2.2791164658634538E-2</v>
      </c>
      <c r="V74" s="9">
        <f t="shared" si="121"/>
        <v>1536</v>
      </c>
      <c r="W74" s="10">
        <f t="shared" ref="W74:Y74" si="127">V74/V$10</f>
        <v>2.9725388500764421E-2</v>
      </c>
      <c r="X74" s="9">
        <f t="shared" si="0"/>
        <v>17119</v>
      </c>
      <c r="Y74" s="10">
        <f t="shared" si="127"/>
        <v>2.9571601312834688E-2</v>
      </c>
    </row>
    <row r="75" spans="1:25">
      <c r="A75" s="26"/>
      <c r="B75" s="5"/>
      <c r="C75" s="8"/>
      <c r="D75" s="5"/>
      <c r="E75" s="8"/>
      <c r="F75" s="5"/>
      <c r="G75" s="8"/>
      <c r="H75" s="5"/>
      <c r="I75" s="8"/>
      <c r="J75" s="5"/>
      <c r="K75" s="8"/>
      <c r="L75" s="5"/>
      <c r="M75" s="8"/>
      <c r="N75" s="5"/>
      <c r="O75" s="8"/>
      <c r="P75" s="5"/>
      <c r="Q75" s="8"/>
      <c r="R75" s="5"/>
      <c r="S75" s="8"/>
      <c r="T75" s="5"/>
      <c r="U75" s="8"/>
      <c r="V75" s="5"/>
      <c r="W75" s="8"/>
      <c r="X75" s="5"/>
      <c r="Y75" s="8"/>
    </row>
    <row r="76" spans="1:25">
      <c r="A76" s="26" t="s">
        <v>26</v>
      </c>
      <c r="B76" s="5">
        <v>7</v>
      </c>
      <c r="C76" s="8"/>
      <c r="D76" s="5">
        <v>3</v>
      </c>
      <c r="E76" s="8"/>
      <c r="F76" s="5">
        <v>10</v>
      </c>
      <c r="G76" s="8"/>
      <c r="H76" s="5">
        <v>2</v>
      </c>
      <c r="I76" s="8"/>
      <c r="J76" s="5">
        <v>5</v>
      </c>
      <c r="K76" s="8"/>
      <c r="L76" s="5">
        <v>8</v>
      </c>
      <c r="M76" s="8"/>
      <c r="N76" s="5">
        <v>10</v>
      </c>
      <c r="O76" s="8"/>
      <c r="P76" s="5">
        <v>6</v>
      </c>
      <c r="Q76" s="8"/>
      <c r="R76" s="5">
        <v>4</v>
      </c>
      <c r="S76" s="8"/>
      <c r="T76" s="5">
        <v>11</v>
      </c>
      <c r="U76" s="8"/>
      <c r="V76" s="5">
        <v>13</v>
      </c>
      <c r="W76" s="8"/>
      <c r="X76" s="5">
        <f t="shared" ref="X76:X138" si="128">B76+D76+F76+H76+J76+L76+P76+N76+R76+T76+V76</f>
        <v>79</v>
      </c>
      <c r="Y76" s="8"/>
    </row>
    <row r="77" spans="1:25">
      <c r="A77" s="26" t="s">
        <v>33</v>
      </c>
      <c r="B77" s="5">
        <v>26</v>
      </c>
      <c r="C77" s="8"/>
      <c r="D77" s="5">
        <v>8</v>
      </c>
      <c r="E77" s="8"/>
      <c r="F77" s="5">
        <v>17</v>
      </c>
      <c r="G77" s="8"/>
      <c r="H77" s="5">
        <v>11</v>
      </c>
      <c r="I77" s="8"/>
      <c r="J77" s="5">
        <v>8</v>
      </c>
      <c r="K77" s="8"/>
      <c r="L77" s="5">
        <v>24</v>
      </c>
      <c r="M77" s="8"/>
      <c r="N77" s="5">
        <v>23</v>
      </c>
      <c r="O77" s="8"/>
      <c r="P77" s="5">
        <v>22</v>
      </c>
      <c r="Q77" s="8"/>
      <c r="R77" s="5">
        <v>6</v>
      </c>
      <c r="S77" s="8"/>
      <c r="T77" s="5">
        <v>13</v>
      </c>
      <c r="U77" s="8"/>
      <c r="V77" s="5">
        <v>18</v>
      </c>
      <c r="W77" s="8"/>
      <c r="X77" s="5">
        <f t="shared" si="128"/>
        <v>176</v>
      </c>
      <c r="Y77" s="8"/>
    </row>
    <row r="78" spans="1:25">
      <c r="A78" s="26" t="s">
        <v>62</v>
      </c>
      <c r="B78" s="5">
        <v>88</v>
      </c>
      <c r="C78" s="8"/>
      <c r="D78" s="5">
        <v>19</v>
      </c>
      <c r="E78" s="8"/>
      <c r="F78" s="5">
        <v>60</v>
      </c>
      <c r="G78" s="8"/>
      <c r="H78" s="5">
        <v>23</v>
      </c>
      <c r="I78" s="8"/>
      <c r="J78" s="5">
        <v>28</v>
      </c>
      <c r="K78" s="8"/>
      <c r="L78" s="5">
        <v>119</v>
      </c>
      <c r="M78" s="8"/>
      <c r="N78" s="5">
        <v>175</v>
      </c>
      <c r="O78" s="8"/>
      <c r="P78" s="5">
        <v>79</v>
      </c>
      <c r="Q78" s="8"/>
      <c r="R78" s="5">
        <v>16</v>
      </c>
      <c r="S78" s="8"/>
      <c r="T78" s="5">
        <v>30</v>
      </c>
      <c r="U78" s="8"/>
      <c r="V78" s="5">
        <v>56</v>
      </c>
      <c r="W78" s="8"/>
      <c r="X78" s="5">
        <f t="shared" si="128"/>
        <v>693</v>
      </c>
      <c r="Y78" s="8"/>
    </row>
    <row r="79" spans="1:25">
      <c r="A79" s="26" t="s">
        <v>78</v>
      </c>
      <c r="B79" s="5">
        <v>84</v>
      </c>
      <c r="C79" s="8"/>
      <c r="D79" s="5">
        <v>19</v>
      </c>
      <c r="E79" s="8"/>
      <c r="F79" s="5">
        <v>54</v>
      </c>
      <c r="G79" s="8"/>
      <c r="H79" s="5">
        <v>24</v>
      </c>
      <c r="I79" s="8"/>
      <c r="J79" s="5">
        <v>34</v>
      </c>
      <c r="K79" s="8"/>
      <c r="L79" s="5">
        <v>85</v>
      </c>
      <c r="M79" s="8"/>
      <c r="N79" s="5">
        <v>117</v>
      </c>
      <c r="O79" s="8"/>
      <c r="P79" s="5">
        <v>97</v>
      </c>
      <c r="Q79" s="8"/>
      <c r="R79" s="5">
        <v>14</v>
      </c>
      <c r="S79" s="8"/>
      <c r="T79" s="5">
        <v>38</v>
      </c>
      <c r="U79" s="8"/>
      <c r="V79" s="5">
        <v>68</v>
      </c>
      <c r="W79" s="8"/>
      <c r="X79" s="5">
        <f t="shared" si="128"/>
        <v>634</v>
      </c>
      <c r="Y79" s="8"/>
    </row>
    <row r="80" spans="1:25" ht="25.5">
      <c r="A80" s="27" t="s">
        <v>118</v>
      </c>
      <c r="B80" s="9">
        <f t="shared" ref="B80:V80" si="129">SUM(B76:B79)</f>
        <v>205</v>
      </c>
      <c r="C80" s="10"/>
      <c r="D80" s="9">
        <f t="shared" si="129"/>
        <v>49</v>
      </c>
      <c r="E80" s="10"/>
      <c r="F80" s="9">
        <f t="shared" si="129"/>
        <v>141</v>
      </c>
      <c r="G80" s="10"/>
      <c r="H80" s="9">
        <f t="shared" si="129"/>
        <v>60</v>
      </c>
      <c r="I80" s="10"/>
      <c r="J80" s="9">
        <f t="shared" si="129"/>
        <v>75</v>
      </c>
      <c r="K80" s="10"/>
      <c r="L80" s="9">
        <f t="shared" si="129"/>
        <v>236</v>
      </c>
      <c r="M80" s="10"/>
      <c r="N80" s="9">
        <f t="shared" si="129"/>
        <v>325</v>
      </c>
      <c r="O80" s="10"/>
      <c r="P80" s="9">
        <f t="shared" si="129"/>
        <v>204</v>
      </c>
      <c r="Q80" s="10"/>
      <c r="R80" s="9">
        <f t="shared" si="129"/>
        <v>40</v>
      </c>
      <c r="S80" s="10"/>
      <c r="T80" s="9">
        <f t="shared" si="129"/>
        <v>92</v>
      </c>
      <c r="U80" s="10"/>
      <c r="V80" s="9">
        <f t="shared" si="129"/>
        <v>155</v>
      </c>
      <c r="W80" s="10"/>
      <c r="X80" s="9">
        <f t="shared" si="128"/>
        <v>1582</v>
      </c>
      <c r="Y80" s="10"/>
    </row>
    <row r="81" spans="1:25">
      <c r="A81" s="26"/>
      <c r="B81" s="5"/>
      <c r="C81" s="8"/>
      <c r="D81" s="5"/>
      <c r="E81" s="8"/>
      <c r="F81" s="5"/>
      <c r="G81" s="8"/>
      <c r="H81" s="5"/>
      <c r="I81" s="8"/>
      <c r="J81" s="5"/>
      <c r="K81" s="8"/>
      <c r="L81" s="5"/>
      <c r="M81" s="8"/>
      <c r="N81" s="5"/>
      <c r="O81" s="8"/>
      <c r="P81" s="5"/>
      <c r="Q81" s="8"/>
      <c r="R81" s="5"/>
      <c r="S81" s="8"/>
      <c r="T81" s="5"/>
      <c r="U81" s="8"/>
      <c r="V81" s="5"/>
      <c r="W81" s="8"/>
      <c r="X81" s="5"/>
      <c r="Y81" s="8"/>
    </row>
    <row r="82" spans="1:25">
      <c r="A82" s="26" t="s">
        <v>38</v>
      </c>
      <c r="B82" s="5">
        <v>0</v>
      </c>
      <c r="C82" s="8"/>
      <c r="D82" s="5">
        <v>1</v>
      </c>
      <c r="E82" s="8"/>
      <c r="F82" s="5">
        <v>3</v>
      </c>
      <c r="G82" s="8"/>
      <c r="H82" s="5">
        <v>0</v>
      </c>
      <c r="I82" s="8"/>
      <c r="J82" s="5">
        <v>7</v>
      </c>
      <c r="K82" s="8"/>
      <c r="L82" s="5">
        <v>1</v>
      </c>
      <c r="M82" s="8"/>
      <c r="N82" s="5">
        <v>2</v>
      </c>
      <c r="O82" s="8"/>
      <c r="P82" s="5">
        <v>0</v>
      </c>
      <c r="Q82" s="8"/>
      <c r="R82" s="5">
        <v>9</v>
      </c>
      <c r="S82" s="8"/>
      <c r="T82" s="5">
        <v>3</v>
      </c>
      <c r="U82" s="8"/>
      <c r="V82" s="5">
        <v>0</v>
      </c>
      <c r="W82" s="8"/>
      <c r="X82" s="5">
        <f t="shared" si="128"/>
        <v>26</v>
      </c>
      <c r="Y82" s="8"/>
    </row>
    <row r="83" spans="1:25">
      <c r="A83" s="26" t="s">
        <v>44</v>
      </c>
      <c r="B83" s="5">
        <v>1</v>
      </c>
      <c r="C83" s="8"/>
      <c r="D83" s="5">
        <v>0</v>
      </c>
      <c r="E83" s="8"/>
      <c r="F83" s="5">
        <v>2</v>
      </c>
      <c r="G83" s="8"/>
      <c r="H83" s="5">
        <v>1</v>
      </c>
      <c r="I83" s="8"/>
      <c r="J83" s="5">
        <v>9</v>
      </c>
      <c r="K83" s="8"/>
      <c r="L83" s="5">
        <v>0</v>
      </c>
      <c r="M83" s="8"/>
      <c r="N83" s="5">
        <v>0</v>
      </c>
      <c r="O83" s="8"/>
      <c r="P83" s="5">
        <v>0</v>
      </c>
      <c r="Q83" s="8"/>
      <c r="R83" s="5">
        <v>1</v>
      </c>
      <c r="S83" s="8"/>
      <c r="T83" s="5">
        <v>3</v>
      </c>
      <c r="U83" s="8"/>
      <c r="V83" s="5">
        <v>1</v>
      </c>
      <c r="W83" s="8"/>
      <c r="X83" s="5">
        <f t="shared" si="128"/>
        <v>18</v>
      </c>
      <c r="Y83" s="8"/>
    </row>
    <row r="84" spans="1:25">
      <c r="A84" s="26" t="s">
        <v>48</v>
      </c>
      <c r="B84" s="5">
        <v>2</v>
      </c>
      <c r="C84" s="8"/>
      <c r="D84" s="5">
        <v>6</v>
      </c>
      <c r="E84" s="8"/>
      <c r="F84" s="5">
        <v>4</v>
      </c>
      <c r="G84" s="8"/>
      <c r="H84" s="5">
        <v>14</v>
      </c>
      <c r="I84" s="8"/>
      <c r="J84" s="5">
        <v>41</v>
      </c>
      <c r="K84" s="8"/>
      <c r="L84" s="5">
        <v>2</v>
      </c>
      <c r="M84" s="8"/>
      <c r="N84" s="5">
        <v>2</v>
      </c>
      <c r="O84" s="8"/>
      <c r="P84" s="5">
        <v>2</v>
      </c>
      <c r="Q84" s="8"/>
      <c r="R84" s="5">
        <v>31</v>
      </c>
      <c r="S84" s="8"/>
      <c r="T84" s="5">
        <v>5</v>
      </c>
      <c r="U84" s="8"/>
      <c r="V84" s="5">
        <v>1</v>
      </c>
      <c r="W84" s="8"/>
      <c r="X84" s="5">
        <f t="shared" si="128"/>
        <v>110</v>
      </c>
      <c r="Y84" s="8"/>
    </row>
    <row r="85" spans="1:25">
      <c r="A85" s="26" t="s">
        <v>57</v>
      </c>
      <c r="B85" s="5">
        <v>2</v>
      </c>
      <c r="C85" s="8"/>
      <c r="D85" s="5">
        <v>0</v>
      </c>
      <c r="E85" s="8"/>
      <c r="F85" s="5">
        <v>2</v>
      </c>
      <c r="G85" s="8"/>
      <c r="H85" s="5">
        <v>0</v>
      </c>
      <c r="I85" s="8"/>
      <c r="J85" s="5">
        <v>5</v>
      </c>
      <c r="K85" s="8"/>
      <c r="L85" s="5">
        <v>2</v>
      </c>
      <c r="M85" s="8"/>
      <c r="N85" s="5">
        <v>2</v>
      </c>
      <c r="O85" s="8"/>
      <c r="P85" s="5">
        <v>1</v>
      </c>
      <c r="Q85" s="8"/>
      <c r="R85" s="5">
        <v>6</v>
      </c>
      <c r="S85" s="8"/>
      <c r="T85" s="5">
        <v>2</v>
      </c>
      <c r="U85" s="8"/>
      <c r="V85" s="5">
        <v>3</v>
      </c>
      <c r="W85" s="8"/>
      <c r="X85" s="5">
        <f t="shared" si="128"/>
        <v>25</v>
      </c>
      <c r="Y85" s="8"/>
    </row>
    <row r="86" spans="1:25">
      <c r="A86" s="26" t="s">
        <v>71</v>
      </c>
      <c r="B86" s="5">
        <v>6</v>
      </c>
      <c r="C86" s="8"/>
      <c r="D86" s="5">
        <v>5</v>
      </c>
      <c r="E86" s="8"/>
      <c r="F86" s="5">
        <v>9</v>
      </c>
      <c r="G86" s="8"/>
      <c r="H86" s="5">
        <v>11</v>
      </c>
      <c r="I86" s="8"/>
      <c r="J86" s="5">
        <v>43</v>
      </c>
      <c r="K86" s="8"/>
      <c r="L86" s="5">
        <v>5</v>
      </c>
      <c r="M86" s="8"/>
      <c r="N86" s="5">
        <v>9</v>
      </c>
      <c r="O86" s="8"/>
      <c r="P86" s="5">
        <v>3</v>
      </c>
      <c r="Q86" s="8"/>
      <c r="R86" s="5">
        <v>128</v>
      </c>
      <c r="S86" s="8"/>
      <c r="T86" s="5">
        <v>6</v>
      </c>
      <c r="U86" s="8"/>
      <c r="V86" s="5">
        <v>7</v>
      </c>
      <c r="W86" s="8"/>
      <c r="X86" s="5">
        <f t="shared" si="128"/>
        <v>232</v>
      </c>
      <c r="Y86" s="8"/>
    </row>
    <row r="87" spans="1:25" ht="25.5">
      <c r="A87" s="27" t="s">
        <v>122</v>
      </c>
      <c r="B87" s="9">
        <f t="shared" ref="B87:V87" si="130">SUM(B82:B86)</f>
        <v>11</v>
      </c>
      <c r="C87" s="10"/>
      <c r="D87" s="9">
        <f t="shared" si="130"/>
        <v>12</v>
      </c>
      <c r="E87" s="10"/>
      <c r="F87" s="9">
        <f t="shared" si="130"/>
        <v>20</v>
      </c>
      <c r="G87" s="10"/>
      <c r="H87" s="9">
        <f t="shared" si="130"/>
        <v>26</v>
      </c>
      <c r="I87" s="10"/>
      <c r="J87" s="9">
        <f t="shared" si="130"/>
        <v>105</v>
      </c>
      <c r="K87" s="10"/>
      <c r="L87" s="9">
        <f t="shared" si="130"/>
        <v>10</v>
      </c>
      <c r="M87" s="10"/>
      <c r="N87" s="9">
        <f t="shared" si="130"/>
        <v>15</v>
      </c>
      <c r="O87" s="10"/>
      <c r="P87" s="9">
        <f t="shared" si="130"/>
        <v>6</v>
      </c>
      <c r="Q87" s="10"/>
      <c r="R87" s="9">
        <f t="shared" si="130"/>
        <v>175</v>
      </c>
      <c r="S87" s="10"/>
      <c r="T87" s="9">
        <f t="shared" si="130"/>
        <v>19</v>
      </c>
      <c r="U87" s="10"/>
      <c r="V87" s="9">
        <f t="shared" si="130"/>
        <v>12</v>
      </c>
      <c r="W87" s="10"/>
      <c r="X87" s="9">
        <f t="shared" si="128"/>
        <v>411</v>
      </c>
      <c r="Y87" s="10"/>
    </row>
    <row r="88" spans="1:25">
      <c r="A88" s="26"/>
      <c r="B88" s="5"/>
      <c r="C88" s="8"/>
      <c r="D88" s="5"/>
      <c r="E88" s="8"/>
      <c r="F88" s="5"/>
      <c r="G88" s="8"/>
      <c r="H88" s="5"/>
      <c r="I88" s="8"/>
      <c r="J88" s="5"/>
      <c r="K88" s="8"/>
      <c r="L88" s="5"/>
      <c r="M88" s="8"/>
      <c r="N88" s="5"/>
      <c r="O88" s="8"/>
      <c r="P88" s="5"/>
      <c r="Q88" s="8"/>
      <c r="R88" s="5"/>
      <c r="S88" s="8"/>
      <c r="T88" s="5"/>
      <c r="U88" s="8"/>
      <c r="V88" s="5"/>
      <c r="W88" s="8"/>
      <c r="X88" s="5"/>
      <c r="Y88" s="8"/>
    </row>
    <row r="89" spans="1:25">
      <c r="A89" s="26" t="s">
        <v>27</v>
      </c>
      <c r="B89" s="5">
        <v>109</v>
      </c>
      <c r="C89" s="8"/>
      <c r="D89" s="5">
        <v>27</v>
      </c>
      <c r="E89" s="8"/>
      <c r="F89" s="5">
        <v>353</v>
      </c>
      <c r="G89" s="8"/>
      <c r="H89" s="5">
        <v>36</v>
      </c>
      <c r="I89" s="8"/>
      <c r="J89" s="5">
        <v>38</v>
      </c>
      <c r="K89" s="8"/>
      <c r="L89" s="5">
        <v>110</v>
      </c>
      <c r="M89" s="8"/>
      <c r="N89" s="5">
        <v>104</v>
      </c>
      <c r="O89" s="8"/>
      <c r="P89" s="5">
        <v>494</v>
      </c>
      <c r="Q89" s="8">
        <f t="shared" ref="Q89" si="131">P89/P$10</f>
        <v>1.0904355119969979E-2</v>
      </c>
      <c r="R89" s="5">
        <v>17</v>
      </c>
      <c r="S89" s="8"/>
      <c r="T89" s="5">
        <v>475</v>
      </c>
      <c r="U89" s="8"/>
      <c r="V89" s="5">
        <v>206</v>
      </c>
      <c r="W89" s="8"/>
      <c r="X89" s="5">
        <f t="shared" si="128"/>
        <v>1969</v>
      </c>
      <c r="Y89" s="8"/>
    </row>
    <row r="90" spans="1:25">
      <c r="A90" s="26" t="s">
        <v>37</v>
      </c>
      <c r="B90" s="5">
        <v>31</v>
      </c>
      <c r="C90" s="8"/>
      <c r="D90" s="5">
        <v>11</v>
      </c>
      <c r="E90" s="8"/>
      <c r="F90" s="5">
        <v>409</v>
      </c>
      <c r="G90" s="8"/>
      <c r="H90" s="5">
        <v>23</v>
      </c>
      <c r="I90" s="8"/>
      <c r="J90" s="5">
        <v>21</v>
      </c>
      <c r="K90" s="8"/>
      <c r="L90" s="5">
        <v>21</v>
      </c>
      <c r="M90" s="8"/>
      <c r="N90" s="5">
        <v>16</v>
      </c>
      <c r="O90" s="8"/>
      <c r="P90" s="5">
        <v>172</v>
      </c>
      <c r="Q90" s="8"/>
      <c r="R90" s="5">
        <v>11</v>
      </c>
      <c r="S90" s="8"/>
      <c r="T90" s="5">
        <v>1671</v>
      </c>
      <c r="U90" s="8">
        <f t="shared" ref="U90" si="132">T90/T$10</f>
        <v>2.7961847389558234E-2</v>
      </c>
      <c r="V90" s="5">
        <v>105</v>
      </c>
      <c r="W90" s="8"/>
      <c r="X90" s="5">
        <f t="shared" si="128"/>
        <v>2491</v>
      </c>
      <c r="Y90" s="8"/>
    </row>
    <row r="91" spans="1:25">
      <c r="A91" s="26" t="s">
        <v>39</v>
      </c>
      <c r="B91" s="5">
        <v>9</v>
      </c>
      <c r="C91" s="8"/>
      <c r="D91" s="5">
        <v>2</v>
      </c>
      <c r="E91" s="8"/>
      <c r="F91" s="5">
        <v>38</v>
      </c>
      <c r="G91" s="8"/>
      <c r="H91" s="5">
        <v>5</v>
      </c>
      <c r="I91" s="8"/>
      <c r="J91" s="5">
        <v>10</v>
      </c>
      <c r="K91" s="8"/>
      <c r="L91" s="5">
        <v>9</v>
      </c>
      <c r="M91" s="8"/>
      <c r="N91" s="5">
        <v>10</v>
      </c>
      <c r="O91" s="8"/>
      <c r="P91" s="5">
        <v>31</v>
      </c>
      <c r="Q91" s="8"/>
      <c r="R91" s="5">
        <v>3</v>
      </c>
      <c r="S91" s="8"/>
      <c r="T91" s="5">
        <v>68</v>
      </c>
      <c r="U91" s="8"/>
      <c r="V91" s="5">
        <v>29</v>
      </c>
      <c r="W91" s="8"/>
      <c r="X91" s="5">
        <f t="shared" si="128"/>
        <v>214</v>
      </c>
      <c r="Y91" s="8"/>
    </row>
    <row r="92" spans="1:25">
      <c r="A92" s="26" t="s">
        <v>40</v>
      </c>
      <c r="B92" s="5">
        <v>9</v>
      </c>
      <c r="C92" s="8"/>
      <c r="D92" s="5">
        <v>9</v>
      </c>
      <c r="E92" s="8"/>
      <c r="F92" s="5">
        <v>21</v>
      </c>
      <c r="G92" s="8"/>
      <c r="H92" s="5">
        <v>8</v>
      </c>
      <c r="I92" s="8"/>
      <c r="J92" s="5">
        <v>4</v>
      </c>
      <c r="K92" s="8"/>
      <c r="L92" s="5">
        <v>9</v>
      </c>
      <c r="M92" s="8"/>
      <c r="N92" s="5">
        <v>11</v>
      </c>
      <c r="O92" s="8"/>
      <c r="P92" s="5">
        <v>26</v>
      </c>
      <c r="Q92" s="8"/>
      <c r="R92" s="5">
        <v>6</v>
      </c>
      <c r="S92" s="8"/>
      <c r="T92" s="5">
        <v>40</v>
      </c>
      <c r="U92" s="8"/>
      <c r="V92" s="5">
        <v>7</v>
      </c>
      <c r="W92" s="8"/>
      <c r="X92" s="5">
        <f t="shared" si="128"/>
        <v>150</v>
      </c>
      <c r="Y92" s="8"/>
    </row>
    <row r="93" spans="1:25">
      <c r="A93" s="26" t="s">
        <v>41</v>
      </c>
      <c r="B93" s="5">
        <v>2</v>
      </c>
      <c r="C93" s="8"/>
      <c r="D93" s="5">
        <v>2</v>
      </c>
      <c r="E93" s="8"/>
      <c r="F93" s="5">
        <v>11</v>
      </c>
      <c r="G93" s="8"/>
      <c r="H93" s="5">
        <v>1</v>
      </c>
      <c r="I93" s="8"/>
      <c r="J93" s="5">
        <v>1</v>
      </c>
      <c r="K93" s="8"/>
      <c r="L93" s="5">
        <v>4</v>
      </c>
      <c r="M93" s="8"/>
      <c r="N93" s="5">
        <v>2</v>
      </c>
      <c r="O93" s="8"/>
      <c r="P93" s="5">
        <v>5</v>
      </c>
      <c r="Q93" s="8"/>
      <c r="R93" s="5">
        <v>2</v>
      </c>
      <c r="S93" s="8"/>
      <c r="T93" s="5">
        <v>18</v>
      </c>
      <c r="U93" s="8"/>
      <c r="V93" s="5">
        <v>2</v>
      </c>
      <c r="W93" s="8"/>
      <c r="X93" s="5">
        <f t="shared" si="128"/>
        <v>50</v>
      </c>
      <c r="Y93" s="8"/>
    </row>
    <row r="94" spans="1:25">
      <c r="A94" s="26" t="s">
        <v>43</v>
      </c>
      <c r="B94" s="5">
        <v>111</v>
      </c>
      <c r="C94" s="8"/>
      <c r="D94" s="5">
        <v>27</v>
      </c>
      <c r="E94" s="8"/>
      <c r="F94" s="5">
        <v>579</v>
      </c>
      <c r="G94" s="8"/>
      <c r="H94" s="5">
        <v>30</v>
      </c>
      <c r="I94" s="8"/>
      <c r="J94" s="5">
        <v>28</v>
      </c>
      <c r="K94" s="8"/>
      <c r="L94" s="5">
        <v>108</v>
      </c>
      <c r="M94" s="8"/>
      <c r="N94" s="5">
        <v>97</v>
      </c>
      <c r="O94" s="8"/>
      <c r="P94" s="5">
        <v>1245</v>
      </c>
      <c r="Q94" s="8">
        <f t="shared" ref="Q94" si="133">P94/P$10</f>
        <v>2.7481623733527583E-2</v>
      </c>
      <c r="R94" s="5">
        <v>17</v>
      </c>
      <c r="S94" s="8"/>
      <c r="T94" s="5">
        <v>857</v>
      </c>
      <c r="U94" s="8">
        <f t="shared" ref="U94" si="134">T94/T$10</f>
        <v>1.4340696117804551E-2</v>
      </c>
      <c r="V94" s="5">
        <v>237</v>
      </c>
      <c r="W94" s="8"/>
      <c r="X94" s="5">
        <f t="shared" si="128"/>
        <v>3336</v>
      </c>
      <c r="Y94" s="8"/>
    </row>
    <row r="95" spans="1:25">
      <c r="A95" s="26" t="s">
        <v>45</v>
      </c>
      <c r="B95" s="5">
        <v>14</v>
      </c>
      <c r="C95" s="8"/>
      <c r="D95" s="5">
        <v>4</v>
      </c>
      <c r="E95" s="8"/>
      <c r="F95" s="5">
        <v>38</v>
      </c>
      <c r="G95" s="8"/>
      <c r="H95" s="5">
        <v>2</v>
      </c>
      <c r="I95" s="8"/>
      <c r="J95" s="5">
        <v>8</v>
      </c>
      <c r="K95" s="8"/>
      <c r="L95" s="5">
        <v>4</v>
      </c>
      <c r="M95" s="8"/>
      <c r="N95" s="5">
        <v>3</v>
      </c>
      <c r="O95" s="8"/>
      <c r="P95" s="5">
        <v>8</v>
      </c>
      <c r="Q95" s="8"/>
      <c r="R95" s="5">
        <v>2</v>
      </c>
      <c r="S95" s="8"/>
      <c r="T95" s="5">
        <v>47</v>
      </c>
      <c r="U95" s="8"/>
      <c r="V95" s="5">
        <v>20</v>
      </c>
      <c r="W95" s="8"/>
      <c r="X95" s="5">
        <f t="shared" si="128"/>
        <v>150</v>
      </c>
      <c r="Y95" s="8"/>
    </row>
    <row r="96" spans="1:25">
      <c r="A96" s="26" t="s">
        <v>53</v>
      </c>
      <c r="B96" s="5">
        <v>9</v>
      </c>
      <c r="C96" s="8"/>
      <c r="D96" s="5">
        <v>8</v>
      </c>
      <c r="E96" s="8"/>
      <c r="F96" s="5">
        <v>12</v>
      </c>
      <c r="G96" s="8"/>
      <c r="H96" s="5">
        <v>5</v>
      </c>
      <c r="I96" s="8"/>
      <c r="J96" s="5">
        <v>6</v>
      </c>
      <c r="K96" s="8"/>
      <c r="L96" s="5">
        <v>3</v>
      </c>
      <c r="M96" s="8"/>
      <c r="N96" s="5">
        <v>4</v>
      </c>
      <c r="O96" s="8"/>
      <c r="P96" s="5">
        <v>13</v>
      </c>
      <c r="Q96" s="8"/>
      <c r="R96" s="5">
        <v>4</v>
      </c>
      <c r="S96" s="8"/>
      <c r="T96" s="5">
        <v>14</v>
      </c>
      <c r="U96" s="8"/>
      <c r="V96" s="5">
        <v>4</v>
      </c>
      <c r="W96" s="8"/>
      <c r="X96" s="5">
        <f t="shared" si="128"/>
        <v>82</v>
      </c>
      <c r="Y96" s="8"/>
    </row>
    <row r="97" spans="1:25">
      <c r="A97" s="26" t="s">
        <v>58</v>
      </c>
      <c r="B97" s="5">
        <v>188</v>
      </c>
      <c r="C97" s="8"/>
      <c r="D97" s="5">
        <v>75</v>
      </c>
      <c r="E97" s="8"/>
      <c r="F97" s="5">
        <v>2656</v>
      </c>
      <c r="G97" s="8">
        <f t="shared" ref="G97" si="135">F97/F$10</f>
        <v>3.7673758865248229E-2</v>
      </c>
      <c r="H97" s="5">
        <v>95</v>
      </c>
      <c r="I97" s="8"/>
      <c r="J97" s="5">
        <v>69</v>
      </c>
      <c r="K97" s="8"/>
      <c r="L97" s="5">
        <v>183</v>
      </c>
      <c r="M97" s="8"/>
      <c r="N97" s="5">
        <v>168</v>
      </c>
      <c r="O97" s="8"/>
      <c r="P97" s="5">
        <v>2806</v>
      </c>
      <c r="Q97" s="8">
        <f t="shared" ref="Q97" si="136">P97/P$10</f>
        <v>6.1938502968898308E-2</v>
      </c>
      <c r="R97" s="5">
        <v>33</v>
      </c>
      <c r="S97" s="8"/>
      <c r="T97" s="5">
        <v>2174</v>
      </c>
      <c r="U97" s="8">
        <f t="shared" ref="U97" si="137">T97/T$10</f>
        <v>3.6378848728246316E-2</v>
      </c>
      <c r="V97" s="5">
        <v>625</v>
      </c>
      <c r="W97" s="8">
        <f t="shared" ref="W97:Y97" si="138">V97/V$10</f>
        <v>1.2095291544907398E-2</v>
      </c>
      <c r="X97" s="5">
        <f t="shared" si="128"/>
        <v>9072</v>
      </c>
      <c r="Y97" s="8">
        <f t="shared" si="138"/>
        <v>1.5671100362756953E-2</v>
      </c>
    </row>
    <row r="98" spans="1:25">
      <c r="A98" s="26" t="s">
        <v>66</v>
      </c>
      <c r="B98" s="5">
        <v>13</v>
      </c>
      <c r="C98" s="8"/>
      <c r="D98" s="5">
        <v>1</v>
      </c>
      <c r="E98" s="8"/>
      <c r="F98" s="5">
        <v>41</v>
      </c>
      <c r="G98" s="8"/>
      <c r="H98" s="5">
        <v>7</v>
      </c>
      <c r="I98" s="8"/>
      <c r="J98" s="5">
        <v>4</v>
      </c>
      <c r="K98" s="8"/>
      <c r="L98" s="5">
        <v>15</v>
      </c>
      <c r="M98" s="8"/>
      <c r="N98" s="5">
        <v>16</v>
      </c>
      <c r="O98" s="8"/>
      <c r="P98" s="5">
        <v>38</v>
      </c>
      <c r="Q98" s="8"/>
      <c r="R98" s="5">
        <v>3</v>
      </c>
      <c r="S98" s="8"/>
      <c r="T98" s="5">
        <v>41</v>
      </c>
      <c r="U98" s="8"/>
      <c r="V98" s="5">
        <v>28</v>
      </c>
      <c r="W98" s="8"/>
      <c r="X98" s="5">
        <f t="shared" si="128"/>
        <v>207</v>
      </c>
      <c r="Y98" s="8"/>
    </row>
    <row r="99" spans="1:25">
      <c r="A99" s="26" t="s">
        <v>74</v>
      </c>
      <c r="B99" s="5">
        <v>22</v>
      </c>
      <c r="C99" s="8"/>
      <c r="D99" s="5">
        <v>11</v>
      </c>
      <c r="E99" s="8"/>
      <c r="F99" s="5">
        <v>110</v>
      </c>
      <c r="G99" s="8"/>
      <c r="H99" s="5">
        <v>9</v>
      </c>
      <c r="I99" s="8"/>
      <c r="J99" s="5">
        <v>8</v>
      </c>
      <c r="K99" s="8"/>
      <c r="L99" s="5">
        <v>22</v>
      </c>
      <c r="M99" s="8"/>
      <c r="N99" s="5">
        <v>10</v>
      </c>
      <c r="O99" s="8"/>
      <c r="P99" s="5">
        <v>84</v>
      </c>
      <c r="Q99" s="8"/>
      <c r="R99" s="5">
        <v>8</v>
      </c>
      <c r="S99" s="8"/>
      <c r="T99" s="5">
        <v>204</v>
      </c>
      <c r="U99" s="8"/>
      <c r="V99" s="5">
        <v>49</v>
      </c>
      <c r="W99" s="8"/>
      <c r="X99" s="5">
        <f t="shared" si="128"/>
        <v>537</v>
      </c>
      <c r="Y99" s="8"/>
    </row>
    <row r="100" spans="1:25" ht="25.5" customHeight="1">
      <c r="A100" s="27" t="s">
        <v>120</v>
      </c>
      <c r="B100" s="9">
        <f>SUM(B89:B99)</f>
        <v>517</v>
      </c>
      <c r="C100" s="10"/>
      <c r="D100" s="9">
        <f t="shared" ref="D100:V100" si="139">SUM(D89:D99)</f>
        <v>177</v>
      </c>
      <c r="E100" s="10"/>
      <c r="F100" s="9">
        <f t="shared" si="139"/>
        <v>4268</v>
      </c>
      <c r="G100" s="10">
        <f t="shared" ref="G100" si="140">F100/F$10</f>
        <v>6.0539007092198581E-2</v>
      </c>
      <c r="H100" s="9">
        <f t="shared" si="139"/>
        <v>221</v>
      </c>
      <c r="I100" s="10"/>
      <c r="J100" s="9">
        <f t="shared" si="139"/>
        <v>197</v>
      </c>
      <c r="K100" s="10"/>
      <c r="L100" s="9">
        <f t="shared" si="139"/>
        <v>488</v>
      </c>
      <c r="M100" s="10">
        <f t="shared" ref="M100" si="141">L100/L$10</f>
        <v>1.1906795168964255E-2</v>
      </c>
      <c r="N100" s="9">
        <f t="shared" si="139"/>
        <v>441</v>
      </c>
      <c r="O100" s="10"/>
      <c r="P100" s="9">
        <f t="shared" si="139"/>
        <v>4922</v>
      </c>
      <c r="Q100" s="10">
        <f t="shared" ref="Q100" si="142">P100/P$10</f>
        <v>0.10864622651921506</v>
      </c>
      <c r="R100" s="9">
        <f t="shared" si="139"/>
        <v>106</v>
      </c>
      <c r="S100" s="10"/>
      <c r="T100" s="9">
        <f t="shared" si="139"/>
        <v>5609</v>
      </c>
      <c r="U100" s="10">
        <f t="shared" ref="U100" si="143">T100/T$10</f>
        <v>9.3858768406961182E-2</v>
      </c>
      <c r="V100" s="9">
        <f t="shared" si="139"/>
        <v>1312</v>
      </c>
      <c r="W100" s="10">
        <f t="shared" ref="W100:Y100" si="144">V100/V$10</f>
        <v>2.5390436011069609E-2</v>
      </c>
      <c r="X100" s="9">
        <f t="shared" si="128"/>
        <v>18258</v>
      </c>
      <c r="Y100" s="10">
        <f t="shared" si="144"/>
        <v>3.1539125928485061E-2</v>
      </c>
    </row>
    <row r="101" spans="1:25">
      <c r="A101" s="26"/>
      <c r="B101" s="5"/>
      <c r="C101" s="8"/>
      <c r="D101" s="5"/>
      <c r="E101" s="8"/>
      <c r="F101" s="5"/>
      <c r="G101" s="8"/>
      <c r="H101" s="5"/>
      <c r="I101" s="8"/>
      <c r="J101" s="5"/>
      <c r="K101" s="8"/>
      <c r="L101" s="5"/>
      <c r="M101" s="8"/>
      <c r="N101" s="5"/>
      <c r="O101" s="8"/>
      <c r="P101" s="5"/>
      <c r="Q101" s="8"/>
      <c r="R101" s="5"/>
      <c r="S101" s="8"/>
      <c r="T101" s="5"/>
      <c r="U101" s="8"/>
      <c r="V101" s="5"/>
      <c r="W101" s="8"/>
      <c r="X101" s="5"/>
      <c r="Y101" s="8"/>
    </row>
    <row r="102" spans="1:25">
      <c r="A102" s="26" t="s">
        <v>25</v>
      </c>
      <c r="B102" s="5">
        <v>6</v>
      </c>
      <c r="C102" s="8"/>
      <c r="D102" s="5">
        <v>8</v>
      </c>
      <c r="E102" s="8"/>
      <c r="F102" s="5">
        <v>8</v>
      </c>
      <c r="G102" s="8"/>
      <c r="H102" s="5">
        <v>6</v>
      </c>
      <c r="I102" s="8"/>
      <c r="J102" s="5">
        <v>24</v>
      </c>
      <c r="K102" s="8"/>
      <c r="L102" s="5">
        <v>5</v>
      </c>
      <c r="M102" s="8"/>
      <c r="N102" s="5">
        <v>46</v>
      </c>
      <c r="O102" s="8"/>
      <c r="P102" s="5">
        <v>5</v>
      </c>
      <c r="Q102" s="8"/>
      <c r="R102" s="5">
        <v>8</v>
      </c>
      <c r="S102" s="8"/>
      <c r="T102" s="5">
        <v>1</v>
      </c>
      <c r="U102" s="8"/>
      <c r="V102" s="5">
        <v>8</v>
      </c>
      <c r="W102" s="8"/>
      <c r="X102" s="5">
        <f t="shared" si="128"/>
        <v>125</v>
      </c>
      <c r="Y102" s="8"/>
    </row>
    <row r="103" spans="1:25">
      <c r="A103" s="26" t="s">
        <v>30</v>
      </c>
      <c r="B103" s="5">
        <v>2</v>
      </c>
      <c r="C103" s="8"/>
      <c r="D103" s="5">
        <v>1</v>
      </c>
      <c r="E103" s="8"/>
      <c r="F103" s="5">
        <v>4</v>
      </c>
      <c r="G103" s="8"/>
      <c r="H103" s="5">
        <v>3</v>
      </c>
      <c r="I103" s="8"/>
      <c r="J103" s="5">
        <v>14</v>
      </c>
      <c r="K103" s="8"/>
      <c r="L103" s="5">
        <v>1</v>
      </c>
      <c r="M103" s="8"/>
      <c r="N103" s="5">
        <v>3</v>
      </c>
      <c r="O103" s="8"/>
      <c r="P103" s="5">
        <v>1</v>
      </c>
      <c r="Q103" s="8"/>
      <c r="R103" s="5">
        <v>6</v>
      </c>
      <c r="S103" s="8"/>
      <c r="T103" s="5">
        <v>5</v>
      </c>
      <c r="U103" s="8"/>
      <c r="V103" s="5">
        <v>1</v>
      </c>
      <c r="W103" s="8"/>
      <c r="X103" s="5">
        <f t="shared" si="128"/>
        <v>41</v>
      </c>
      <c r="Y103" s="8"/>
    </row>
    <row r="104" spans="1:25">
      <c r="A104" s="26" t="s">
        <v>35</v>
      </c>
      <c r="B104" s="5">
        <v>12</v>
      </c>
      <c r="C104" s="8"/>
      <c r="D104" s="5">
        <v>13</v>
      </c>
      <c r="E104" s="8"/>
      <c r="F104" s="5">
        <v>27</v>
      </c>
      <c r="G104" s="8"/>
      <c r="H104" s="5">
        <v>16</v>
      </c>
      <c r="I104" s="8"/>
      <c r="J104" s="5">
        <v>58</v>
      </c>
      <c r="K104" s="8"/>
      <c r="L104" s="5">
        <v>9</v>
      </c>
      <c r="M104" s="8"/>
      <c r="N104" s="5">
        <v>23</v>
      </c>
      <c r="O104" s="8"/>
      <c r="P104" s="5">
        <v>12</v>
      </c>
      <c r="Q104" s="8"/>
      <c r="R104" s="5">
        <v>82</v>
      </c>
      <c r="S104" s="8"/>
      <c r="T104" s="5">
        <v>7</v>
      </c>
      <c r="U104" s="8"/>
      <c r="V104" s="5">
        <v>20</v>
      </c>
      <c r="W104" s="8"/>
      <c r="X104" s="5">
        <f t="shared" si="128"/>
        <v>279</v>
      </c>
      <c r="Y104" s="8"/>
    </row>
    <row r="105" spans="1:25">
      <c r="A105" s="26" t="s">
        <v>36</v>
      </c>
      <c r="B105" s="5">
        <v>2</v>
      </c>
      <c r="C105" s="8"/>
      <c r="D105" s="5">
        <v>1</v>
      </c>
      <c r="E105" s="8"/>
      <c r="F105" s="5">
        <v>3</v>
      </c>
      <c r="G105" s="8"/>
      <c r="H105" s="5">
        <v>4</v>
      </c>
      <c r="I105" s="8"/>
      <c r="J105" s="5">
        <v>7</v>
      </c>
      <c r="K105" s="8"/>
      <c r="L105" s="5">
        <v>0</v>
      </c>
      <c r="M105" s="8"/>
      <c r="N105" s="5">
        <v>0</v>
      </c>
      <c r="O105" s="8"/>
      <c r="P105" s="5">
        <v>0</v>
      </c>
      <c r="Q105" s="8"/>
      <c r="R105" s="5">
        <v>4</v>
      </c>
      <c r="S105" s="8"/>
      <c r="T105" s="5">
        <v>2</v>
      </c>
      <c r="U105" s="8"/>
      <c r="V105" s="5">
        <v>0</v>
      </c>
      <c r="W105" s="8"/>
      <c r="X105" s="5">
        <f t="shared" si="128"/>
        <v>23</v>
      </c>
      <c r="Y105" s="8"/>
    </row>
    <row r="106" spans="1:25">
      <c r="A106" s="26" t="s">
        <v>42</v>
      </c>
      <c r="B106" s="5">
        <v>6</v>
      </c>
      <c r="C106" s="8"/>
      <c r="D106" s="5">
        <v>5</v>
      </c>
      <c r="E106" s="8"/>
      <c r="F106" s="5">
        <v>2</v>
      </c>
      <c r="G106" s="8"/>
      <c r="H106" s="5">
        <v>4</v>
      </c>
      <c r="I106" s="8"/>
      <c r="J106" s="5">
        <v>19</v>
      </c>
      <c r="K106" s="8"/>
      <c r="L106" s="5">
        <v>2</v>
      </c>
      <c r="M106" s="8"/>
      <c r="N106" s="5">
        <v>1</v>
      </c>
      <c r="O106" s="8"/>
      <c r="P106" s="5">
        <v>1</v>
      </c>
      <c r="Q106" s="8"/>
      <c r="R106" s="5">
        <v>16</v>
      </c>
      <c r="S106" s="8"/>
      <c r="T106" s="5">
        <v>1</v>
      </c>
      <c r="U106" s="8"/>
      <c r="V106" s="5">
        <v>2</v>
      </c>
      <c r="W106" s="8"/>
      <c r="X106" s="5">
        <f t="shared" si="128"/>
        <v>59</v>
      </c>
      <c r="Y106" s="8"/>
    </row>
    <row r="107" spans="1:25">
      <c r="A107" s="26" t="s">
        <v>49</v>
      </c>
      <c r="B107" s="5">
        <v>8</v>
      </c>
      <c r="C107" s="8"/>
      <c r="D107" s="5">
        <v>9</v>
      </c>
      <c r="E107" s="8"/>
      <c r="F107" s="5">
        <v>18</v>
      </c>
      <c r="G107" s="8"/>
      <c r="H107" s="5">
        <v>27</v>
      </c>
      <c r="I107" s="8"/>
      <c r="J107" s="5">
        <v>51</v>
      </c>
      <c r="K107" s="8"/>
      <c r="L107" s="5">
        <v>2</v>
      </c>
      <c r="M107" s="8"/>
      <c r="N107" s="5">
        <v>9</v>
      </c>
      <c r="O107" s="8"/>
      <c r="P107" s="5">
        <v>10</v>
      </c>
      <c r="Q107" s="8"/>
      <c r="R107" s="5">
        <v>53</v>
      </c>
      <c r="S107" s="8"/>
      <c r="T107" s="5">
        <v>15</v>
      </c>
      <c r="U107" s="8"/>
      <c r="V107" s="5">
        <v>11</v>
      </c>
      <c r="W107" s="8"/>
      <c r="X107" s="5">
        <f t="shared" si="128"/>
        <v>213</v>
      </c>
      <c r="Y107" s="8"/>
    </row>
    <row r="108" spans="1:25">
      <c r="A108" s="26" t="s">
        <v>59</v>
      </c>
      <c r="B108" s="5">
        <v>35</v>
      </c>
      <c r="C108" s="8"/>
      <c r="D108" s="5">
        <v>27</v>
      </c>
      <c r="E108" s="8"/>
      <c r="F108" s="5">
        <v>36</v>
      </c>
      <c r="G108" s="8"/>
      <c r="H108" s="5">
        <v>49</v>
      </c>
      <c r="I108" s="8"/>
      <c r="J108" s="5">
        <v>205</v>
      </c>
      <c r="K108" s="8"/>
      <c r="L108" s="5">
        <v>15</v>
      </c>
      <c r="M108" s="8"/>
      <c r="N108" s="5">
        <v>12</v>
      </c>
      <c r="O108" s="8"/>
      <c r="P108" s="5">
        <v>5</v>
      </c>
      <c r="Q108" s="8"/>
      <c r="R108" s="5">
        <v>851</v>
      </c>
      <c r="S108" s="8">
        <f t="shared" ref="S108" si="145">R108/R$10</f>
        <v>2.0193631056902851E-2</v>
      </c>
      <c r="T108" s="5">
        <v>20</v>
      </c>
      <c r="U108" s="8"/>
      <c r="V108" s="5">
        <v>14</v>
      </c>
      <c r="W108" s="8"/>
      <c r="X108" s="5">
        <f t="shared" si="128"/>
        <v>1269</v>
      </c>
      <c r="Y108" s="8"/>
    </row>
    <row r="109" spans="1:25">
      <c r="A109" s="26" t="s">
        <v>60</v>
      </c>
      <c r="B109" s="5">
        <v>3</v>
      </c>
      <c r="C109" s="8"/>
      <c r="D109" s="5">
        <v>2</v>
      </c>
      <c r="E109" s="8"/>
      <c r="F109" s="5">
        <v>3</v>
      </c>
      <c r="G109" s="8"/>
      <c r="H109" s="5">
        <v>4</v>
      </c>
      <c r="I109" s="8"/>
      <c r="J109" s="5">
        <v>6</v>
      </c>
      <c r="K109" s="8"/>
      <c r="L109" s="5">
        <v>3</v>
      </c>
      <c r="M109" s="8"/>
      <c r="N109" s="5">
        <v>3</v>
      </c>
      <c r="O109" s="8"/>
      <c r="P109" s="5">
        <v>2</v>
      </c>
      <c r="Q109" s="8"/>
      <c r="R109" s="5">
        <v>3</v>
      </c>
      <c r="S109" s="8"/>
      <c r="T109" s="5">
        <v>4</v>
      </c>
      <c r="U109" s="8"/>
      <c r="V109" s="5">
        <v>5</v>
      </c>
      <c r="W109" s="8"/>
      <c r="X109" s="5">
        <f t="shared" si="128"/>
        <v>38</v>
      </c>
      <c r="Y109" s="8"/>
    </row>
    <row r="110" spans="1:25">
      <c r="A110" s="26" t="s">
        <v>65</v>
      </c>
      <c r="B110" s="5">
        <v>3</v>
      </c>
      <c r="C110" s="8"/>
      <c r="D110" s="5">
        <v>1</v>
      </c>
      <c r="E110" s="8"/>
      <c r="F110" s="5">
        <v>5</v>
      </c>
      <c r="G110" s="8"/>
      <c r="H110" s="5">
        <v>3</v>
      </c>
      <c r="I110" s="8"/>
      <c r="J110" s="5">
        <v>11</v>
      </c>
      <c r="K110" s="8"/>
      <c r="L110" s="5">
        <v>2</v>
      </c>
      <c r="M110" s="8"/>
      <c r="N110" s="5">
        <v>4</v>
      </c>
      <c r="O110" s="8"/>
      <c r="P110" s="5">
        <v>2</v>
      </c>
      <c r="Q110" s="8"/>
      <c r="R110" s="5">
        <v>12</v>
      </c>
      <c r="S110" s="8"/>
      <c r="T110" s="5">
        <v>3</v>
      </c>
      <c r="U110" s="8"/>
      <c r="V110" s="5">
        <v>1</v>
      </c>
      <c r="W110" s="8"/>
      <c r="X110" s="5">
        <f t="shared" si="128"/>
        <v>47</v>
      </c>
      <c r="Y110" s="8"/>
    </row>
    <row r="111" spans="1:25">
      <c r="A111" s="26" t="s">
        <v>67</v>
      </c>
      <c r="B111" s="5">
        <v>3</v>
      </c>
      <c r="C111" s="8"/>
      <c r="D111" s="5">
        <v>0</v>
      </c>
      <c r="E111" s="8"/>
      <c r="F111" s="5">
        <v>1</v>
      </c>
      <c r="G111" s="8"/>
      <c r="H111" s="5">
        <v>1</v>
      </c>
      <c r="I111" s="8"/>
      <c r="J111" s="5">
        <v>1</v>
      </c>
      <c r="K111" s="8"/>
      <c r="L111" s="5">
        <v>2</v>
      </c>
      <c r="M111" s="8"/>
      <c r="N111" s="5">
        <v>0</v>
      </c>
      <c r="O111" s="8"/>
      <c r="P111" s="5">
        <v>1</v>
      </c>
      <c r="Q111" s="8"/>
      <c r="R111" s="5">
        <v>1</v>
      </c>
      <c r="S111" s="8"/>
      <c r="T111" s="5">
        <v>0</v>
      </c>
      <c r="U111" s="8"/>
      <c r="V111" s="5">
        <v>2</v>
      </c>
      <c r="W111" s="8"/>
      <c r="X111" s="5">
        <f t="shared" si="128"/>
        <v>12</v>
      </c>
      <c r="Y111" s="8"/>
    </row>
    <row r="112" spans="1:25">
      <c r="A112" s="26" t="s">
        <v>68</v>
      </c>
      <c r="B112" s="5">
        <v>27</v>
      </c>
      <c r="C112" s="8"/>
      <c r="D112" s="5">
        <v>19</v>
      </c>
      <c r="E112" s="8"/>
      <c r="F112" s="5">
        <v>16</v>
      </c>
      <c r="G112" s="8"/>
      <c r="H112" s="5">
        <v>40</v>
      </c>
      <c r="I112" s="8"/>
      <c r="J112" s="5">
        <v>119</v>
      </c>
      <c r="K112" s="8"/>
      <c r="L112" s="5">
        <v>28</v>
      </c>
      <c r="M112" s="8"/>
      <c r="N112" s="5">
        <v>21</v>
      </c>
      <c r="O112" s="8"/>
      <c r="P112" s="5">
        <v>16</v>
      </c>
      <c r="Q112" s="8"/>
      <c r="R112" s="5">
        <v>134</v>
      </c>
      <c r="S112" s="8"/>
      <c r="T112" s="5">
        <v>10</v>
      </c>
      <c r="U112" s="8"/>
      <c r="V112" s="5">
        <v>17</v>
      </c>
      <c r="W112" s="8"/>
      <c r="X112" s="5">
        <f t="shared" si="128"/>
        <v>447</v>
      </c>
      <c r="Y112" s="8"/>
    </row>
    <row r="113" spans="1:25">
      <c r="A113" s="26" t="s">
        <v>69</v>
      </c>
      <c r="B113" s="5">
        <v>11</v>
      </c>
      <c r="C113" s="8"/>
      <c r="D113" s="5">
        <v>11</v>
      </c>
      <c r="E113" s="8"/>
      <c r="F113" s="5">
        <v>11</v>
      </c>
      <c r="G113" s="8"/>
      <c r="H113" s="5">
        <v>13</v>
      </c>
      <c r="I113" s="8"/>
      <c r="J113" s="5">
        <v>56</v>
      </c>
      <c r="K113" s="8"/>
      <c r="L113" s="5">
        <v>4</v>
      </c>
      <c r="M113" s="8"/>
      <c r="N113" s="5">
        <v>9</v>
      </c>
      <c r="O113" s="8"/>
      <c r="P113" s="5">
        <v>5</v>
      </c>
      <c r="Q113" s="8"/>
      <c r="R113" s="5">
        <v>128</v>
      </c>
      <c r="S113" s="8"/>
      <c r="T113" s="5">
        <v>7</v>
      </c>
      <c r="U113" s="8"/>
      <c r="V113" s="5">
        <v>5</v>
      </c>
      <c r="W113" s="8"/>
      <c r="X113" s="5">
        <f t="shared" si="128"/>
        <v>260</v>
      </c>
      <c r="Y113" s="8"/>
    </row>
    <row r="114" spans="1:25">
      <c r="A114" s="29" t="s">
        <v>121</v>
      </c>
      <c r="B114" s="9">
        <f>SUM(B102:B113)</f>
        <v>118</v>
      </c>
      <c r="C114" s="10"/>
      <c r="D114" s="9">
        <f t="shared" ref="D114:V114" si="146">SUM(D102:D113)</f>
        <v>97</v>
      </c>
      <c r="E114" s="10"/>
      <c r="F114" s="9">
        <f t="shared" si="146"/>
        <v>134</v>
      </c>
      <c r="G114" s="10"/>
      <c r="H114" s="9">
        <f t="shared" si="146"/>
        <v>170</v>
      </c>
      <c r="I114" s="10"/>
      <c r="J114" s="9">
        <f t="shared" si="146"/>
        <v>571</v>
      </c>
      <c r="K114" s="10"/>
      <c r="L114" s="9">
        <f t="shared" si="146"/>
        <v>73</v>
      </c>
      <c r="M114" s="10"/>
      <c r="N114" s="9">
        <f t="shared" si="146"/>
        <v>131</v>
      </c>
      <c r="O114" s="10"/>
      <c r="P114" s="9">
        <f t="shared" si="146"/>
        <v>60</v>
      </c>
      <c r="Q114" s="10"/>
      <c r="R114" s="9">
        <f t="shared" si="146"/>
        <v>1298</v>
      </c>
      <c r="S114" s="10">
        <f t="shared" ref="S114" si="147">R114/R$10</f>
        <v>3.080062645341939E-2</v>
      </c>
      <c r="T114" s="9">
        <f t="shared" si="146"/>
        <v>75</v>
      </c>
      <c r="U114" s="10"/>
      <c r="V114" s="9">
        <f t="shared" si="146"/>
        <v>86</v>
      </c>
      <c r="W114" s="10"/>
      <c r="X114" s="9">
        <f t="shared" si="128"/>
        <v>2813</v>
      </c>
      <c r="Y114" s="10"/>
    </row>
    <row r="115" spans="1:25">
      <c r="A115" s="26"/>
      <c r="B115" s="5"/>
      <c r="C115" s="8"/>
      <c r="D115" s="5"/>
      <c r="E115" s="8"/>
      <c r="F115" s="5"/>
      <c r="G115" s="8"/>
      <c r="H115" s="5"/>
      <c r="I115" s="8"/>
      <c r="J115" s="5"/>
      <c r="K115" s="8"/>
      <c r="L115" s="5"/>
      <c r="M115" s="8"/>
      <c r="N115" s="5"/>
      <c r="O115" s="8"/>
      <c r="P115" s="5"/>
      <c r="Q115" s="8"/>
      <c r="R115" s="5"/>
      <c r="S115" s="8"/>
      <c r="T115" s="5"/>
      <c r="U115" s="8"/>
      <c r="V115" s="5"/>
      <c r="W115" s="8"/>
      <c r="X115" s="5"/>
      <c r="Y115" s="8"/>
    </row>
    <row r="116" spans="1:25">
      <c r="A116" s="26" t="s">
        <v>31</v>
      </c>
      <c r="B116" s="5">
        <v>8</v>
      </c>
      <c r="C116" s="8"/>
      <c r="D116" s="5">
        <v>5</v>
      </c>
      <c r="E116" s="8"/>
      <c r="F116" s="5">
        <v>8</v>
      </c>
      <c r="G116" s="8"/>
      <c r="H116" s="5">
        <v>5</v>
      </c>
      <c r="I116" s="8"/>
      <c r="J116" s="5">
        <v>13</v>
      </c>
      <c r="K116" s="8"/>
      <c r="L116" s="5">
        <v>8</v>
      </c>
      <c r="M116" s="8"/>
      <c r="N116" s="5">
        <v>17</v>
      </c>
      <c r="O116" s="8"/>
      <c r="P116" s="5">
        <v>13</v>
      </c>
      <c r="Q116" s="8"/>
      <c r="R116" s="5">
        <v>8</v>
      </c>
      <c r="S116" s="8"/>
      <c r="T116" s="5">
        <v>4</v>
      </c>
      <c r="U116" s="8"/>
      <c r="V116" s="5">
        <v>7</v>
      </c>
      <c r="W116" s="8"/>
      <c r="X116" s="5">
        <f t="shared" si="128"/>
        <v>96</v>
      </c>
      <c r="Y116" s="8"/>
    </row>
    <row r="117" spans="1:25">
      <c r="A117" s="26" t="s">
        <v>54</v>
      </c>
      <c r="B117" s="5">
        <v>13</v>
      </c>
      <c r="C117" s="8"/>
      <c r="D117" s="5">
        <v>1</v>
      </c>
      <c r="E117" s="8"/>
      <c r="F117" s="5">
        <v>20</v>
      </c>
      <c r="G117" s="8"/>
      <c r="H117" s="5">
        <v>7</v>
      </c>
      <c r="I117" s="8"/>
      <c r="J117" s="5">
        <v>12</v>
      </c>
      <c r="K117" s="8"/>
      <c r="L117" s="5">
        <v>2</v>
      </c>
      <c r="M117" s="8"/>
      <c r="N117" s="5">
        <v>7</v>
      </c>
      <c r="O117" s="8"/>
      <c r="P117" s="5">
        <v>14</v>
      </c>
      <c r="Q117" s="8"/>
      <c r="R117" s="5">
        <v>4</v>
      </c>
      <c r="S117" s="8"/>
      <c r="T117" s="5">
        <v>13</v>
      </c>
      <c r="U117" s="8"/>
      <c r="V117" s="5">
        <v>20</v>
      </c>
      <c r="W117" s="8"/>
      <c r="X117" s="5">
        <f t="shared" si="128"/>
        <v>113</v>
      </c>
      <c r="Y117" s="8"/>
    </row>
    <row r="118" spans="1:25">
      <c r="A118" s="26" t="s">
        <v>63</v>
      </c>
      <c r="B118" s="5">
        <v>32</v>
      </c>
      <c r="C118" s="8"/>
      <c r="D118" s="5">
        <v>4</v>
      </c>
      <c r="E118" s="8"/>
      <c r="F118" s="5">
        <v>34</v>
      </c>
      <c r="G118" s="8"/>
      <c r="H118" s="5">
        <v>10</v>
      </c>
      <c r="I118" s="8"/>
      <c r="J118" s="5">
        <v>10</v>
      </c>
      <c r="K118" s="8"/>
      <c r="L118" s="5">
        <v>20</v>
      </c>
      <c r="M118" s="8"/>
      <c r="N118" s="5">
        <v>26</v>
      </c>
      <c r="O118" s="8"/>
      <c r="P118" s="5">
        <v>30</v>
      </c>
      <c r="Q118" s="8"/>
      <c r="R118" s="5">
        <v>6</v>
      </c>
      <c r="S118" s="8"/>
      <c r="T118" s="5">
        <v>24</v>
      </c>
      <c r="U118" s="8"/>
      <c r="V118" s="5">
        <v>17</v>
      </c>
      <c r="W118" s="8"/>
      <c r="X118" s="5">
        <f t="shared" si="128"/>
        <v>213</v>
      </c>
      <c r="Y118" s="8"/>
    </row>
    <row r="119" spans="1:25">
      <c r="A119" s="26" t="s">
        <v>70</v>
      </c>
      <c r="B119" s="5">
        <v>10</v>
      </c>
      <c r="C119" s="8"/>
      <c r="D119" s="5">
        <v>4</v>
      </c>
      <c r="E119" s="8"/>
      <c r="F119" s="5">
        <v>24</v>
      </c>
      <c r="G119" s="8"/>
      <c r="H119" s="5">
        <v>4</v>
      </c>
      <c r="I119" s="8"/>
      <c r="J119" s="5">
        <v>9</v>
      </c>
      <c r="K119" s="8"/>
      <c r="L119" s="5">
        <v>13</v>
      </c>
      <c r="M119" s="8"/>
      <c r="N119" s="5">
        <v>13</v>
      </c>
      <c r="O119" s="8"/>
      <c r="P119" s="5">
        <v>21</v>
      </c>
      <c r="Q119" s="8"/>
      <c r="R119" s="5">
        <v>7</v>
      </c>
      <c r="S119" s="8"/>
      <c r="T119" s="5">
        <v>22</v>
      </c>
      <c r="U119" s="8"/>
      <c r="V119" s="5">
        <v>11</v>
      </c>
      <c r="W119" s="8"/>
      <c r="X119" s="5">
        <f t="shared" si="128"/>
        <v>138</v>
      </c>
      <c r="Y119" s="8"/>
    </row>
    <row r="120" spans="1:25">
      <c r="A120" s="26" t="s">
        <v>73</v>
      </c>
      <c r="B120" s="5">
        <v>2</v>
      </c>
      <c r="C120" s="8"/>
      <c r="D120" s="5">
        <v>2</v>
      </c>
      <c r="E120" s="8"/>
      <c r="F120" s="5">
        <v>4</v>
      </c>
      <c r="G120" s="8"/>
      <c r="H120" s="5">
        <v>2</v>
      </c>
      <c r="I120" s="8"/>
      <c r="J120" s="5">
        <v>2</v>
      </c>
      <c r="K120" s="8"/>
      <c r="L120" s="5">
        <v>8</v>
      </c>
      <c r="M120" s="8"/>
      <c r="N120" s="5">
        <v>8</v>
      </c>
      <c r="O120" s="8"/>
      <c r="P120" s="5">
        <v>0</v>
      </c>
      <c r="Q120" s="8"/>
      <c r="R120" s="5">
        <v>5</v>
      </c>
      <c r="S120" s="8"/>
      <c r="T120" s="5">
        <v>2</v>
      </c>
      <c r="U120" s="8"/>
      <c r="V120" s="5">
        <v>6</v>
      </c>
      <c r="W120" s="8"/>
      <c r="X120" s="5">
        <f t="shared" si="128"/>
        <v>41</v>
      </c>
      <c r="Y120" s="8"/>
    </row>
    <row r="121" spans="1:25">
      <c r="A121" s="29" t="s">
        <v>123</v>
      </c>
      <c r="B121" s="9">
        <f>SUM(B116:B120)</f>
        <v>65</v>
      </c>
      <c r="C121" s="10"/>
      <c r="D121" s="9">
        <f t="shared" ref="D121:V121" si="148">SUM(D116:D120)</f>
        <v>16</v>
      </c>
      <c r="E121" s="10"/>
      <c r="F121" s="9">
        <f t="shared" si="148"/>
        <v>90</v>
      </c>
      <c r="G121" s="10"/>
      <c r="H121" s="9">
        <f t="shared" si="148"/>
        <v>28</v>
      </c>
      <c r="I121" s="10"/>
      <c r="J121" s="9">
        <f t="shared" si="148"/>
        <v>46</v>
      </c>
      <c r="K121" s="10"/>
      <c r="L121" s="9">
        <f t="shared" si="148"/>
        <v>51</v>
      </c>
      <c r="M121" s="10"/>
      <c r="N121" s="9">
        <f t="shared" si="148"/>
        <v>71</v>
      </c>
      <c r="O121" s="10"/>
      <c r="P121" s="9">
        <f t="shared" si="148"/>
        <v>78</v>
      </c>
      <c r="Q121" s="10"/>
      <c r="R121" s="9">
        <f t="shared" si="148"/>
        <v>30</v>
      </c>
      <c r="S121" s="10"/>
      <c r="T121" s="9">
        <f t="shared" si="148"/>
        <v>65</v>
      </c>
      <c r="U121" s="10"/>
      <c r="V121" s="9">
        <f t="shared" si="148"/>
        <v>61</v>
      </c>
      <c r="W121" s="10"/>
      <c r="X121" s="9">
        <f t="shared" si="128"/>
        <v>601</v>
      </c>
      <c r="Y121" s="10"/>
    </row>
    <row r="122" spans="1:25">
      <c r="A122" s="26"/>
      <c r="B122" s="5"/>
      <c r="C122" s="8"/>
      <c r="D122" s="5"/>
      <c r="E122" s="8"/>
      <c r="F122" s="5"/>
      <c r="G122" s="8"/>
      <c r="H122" s="5"/>
      <c r="I122" s="8"/>
      <c r="J122" s="5"/>
      <c r="K122" s="8"/>
      <c r="L122" s="5"/>
      <c r="M122" s="8"/>
      <c r="N122" s="5"/>
      <c r="O122" s="8"/>
      <c r="P122" s="5"/>
      <c r="Q122" s="8"/>
      <c r="R122" s="5"/>
      <c r="S122" s="8"/>
      <c r="T122" s="5"/>
      <c r="U122" s="8"/>
      <c r="V122" s="5"/>
      <c r="W122" s="8"/>
      <c r="X122" s="5"/>
      <c r="Y122" s="8"/>
    </row>
    <row r="123" spans="1:25">
      <c r="A123" s="26" t="s">
        <v>23</v>
      </c>
      <c r="B123" s="5">
        <v>3</v>
      </c>
      <c r="C123" s="8"/>
      <c r="D123" s="5">
        <v>1</v>
      </c>
      <c r="E123" s="8"/>
      <c r="F123" s="5">
        <v>10</v>
      </c>
      <c r="G123" s="8"/>
      <c r="H123" s="5">
        <v>9</v>
      </c>
      <c r="I123" s="8"/>
      <c r="J123" s="5">
        <v>16</v>
      </c>
      <c r="K123" s="8"/>
      <c r="L123" s="5">
        <v>5</v>
      </c>
      <c r="M123" s="8"/>
      <c r="N123" s="5">
        <v>2</v>
      </c>
      <c r="O123" s="8"/>
      <c r="P123" s="5">
        <v>1</v>
      </c>
      <c r="Q123" s="8"/>
      <c r="R123" s="5">
        <v>17</v>
      </c>
      <c r="S123" s="8"/>
      <c r="T123" s="5">
        <v>7</v>
      </c>
      <c r="U123" s="8"/>
      <c r="V123" s="5">
        <v>3</v>
      </c>
      <c r="W123" s="8"/>
      <c r="X123" s="5">
        <f t="shared" si="128"/>
        <v>74</v>
      </c>
      <c r="Y123" s="8"/>
    </row>
    <row r="124" spans="1:25">
      <c r="A124" s="26" t="s">
        <v>24</v>
      </c>
      <c r="B124" s="5">
        <v>2</v>
      </c>
      <c r="C124" s="8"/>
      <c r="D124" s="5">
        <v>4</v>
      </c>
      <c r="E124" s="8"/>
      <c r="F124" s="5">
        <v>14</v>
      </c>
      <c r="G124" s="8"/>
      <c r="H124" s="5">
        <v>13</v>
      </c>
      <c r="I124" s="8"/>
      <c r="J124" s="5">
        <v>21</v>
      </c>
      <c r="K124" s="8"/>
      <c r="L124" s="5">
        <v>1</v>
      </c>
      <c r="M124" s="8"/>
      <c r="N124" s="5">
        <v>1</v>
      </c>
      <c r="O124" s="8"/>
      <c r="P124" s="5">
        <v>8</v>
      </c>
      <c r="Q124" s="8"/>
      <c r="R124" s="5">
        <v>9</v>
      </c>
      <c r="S124" s="8"/>
      <c r="T124" s="5">
        <v>23</v>
      </c>
      <c r="U124" s="8"/>
      <c r="V124" s="5">
        <v>4</v>
      </c>
      <c r="W124" s="8"/>
      <c r="X124" s="5">
        <f t="shared" si="128"/>
        <v>100</v>
      </c>
      <c r="Y124" s="8"/>
    </row>
    <row r="125" spans="1:25">
      <c r="A125" s="26" t="s">
        <v>32</v>
      </c>
      <c r="B125" s="5">
        <v>7</v>
      </c>
      <c r="C125" s="8"/>
      <c r="D125" s="5">
        <v>10</v>
      </c>
      <c r="E125" s="8"/>
      <c r="F125" s="5">
        <v>77</v>
      </c>
      <c r="G125" s="8"/>
      <c r="H125" s="5">
        <v>30</v>
      </c>
      <c r="I125" s="8"/>
      <c r="J125" s="5">
        <v>35</v>
      </c>
      <c r="K125" s="8"/>
      <c r="L125" s="5">
        <v>13</v>
      </c>
      <c r="M125" s="8"/>
      <c r="N125" s="5">
        <v>10</v>
      </c>
      <c r="O125" s="8"/>
      <c r="P125" s="5">
        <v>17</v>
      </c>
      <c r="Q125" s="8"/>
      <c r="R125" s="5">
        <v>23</v>
      </c>
      <c r="S125" s="8"/>
      <c r="T125" s="5">
        <v>462</v>
      </c>
      <c r="U125" s="8"/>
      <c r="V125" s="5">
        <v>24</v>
      </c>
      <c r="W125" s="8"/>
      <c r="X125" s="5">
        <f t="shared" si="128"/>
        <v>708</v>
      </c>
      <c r="Y125" s="8"/>
    </row>
    <row r="126" spans="1:25">
      <c r="A126" s="26" t="s">
        <v>34</v>
      </c>
      <c r="B126" s="5">
        <v>215</v>
      </c>
      <c r="C126" s="8"/>
      <c r="D126" s="5">
        <v>220</v>
      </c>
      <c r="E126" s="8"/>
      <c r="F126" s="5">
        <v>269</v>
      </c>
      <c r="G126" s="8"/>
      <c r="H126" s="5">
        <v>879</v>
      </c>
      <c r="I126" s="8">
        <f t="shared" ref="I126:K126" si="149">H126/H$10</f>
        <v>2.0544583382026412E-2</v>
      </c>
      <c r="J126" s="5">
        <v>4735</v>
      </c>
      <c r="K126" s="8">
        <f t="shared" si="149"/>
        <v>6.6024318143789396E-2</v>
      </c>
      <c r="L126" s="5">
        <v>126</v>
      </c>
      <c r="M126" s="8"/>
      <c r="N126" s="5">
        <v>97</v>
      </c>
      <c r="O126" s="8"/>
      <c r="P126" s="5">
        <v>114</v>
      </c>
      <c r="Q126" s="8"/>
      <c r="R126" s="5">
        <v>1492</v>
      </c>
      <c r="S126" s="8">
        <f t="shared" ref="S126" si="150">R126/R$10</f>
        <v>3.5404109914099945E-2</v>
      </c>
      <c r="T126" s="5">
        <v>229</v>
      </c>
      <c r="U126" s="8"/>
      <c r="V126" s="5">
        <v>130</v>
      </c>
      <c r="W126" s="8"/>
      <c r="X126" s="5">
        <f t="shared" si="128"/>
        <v>8506</v>
      </c>
      <c r="Y126" s="8">
        <f t="shared" ref="Y126" si="151">X126/X$10</f>
        <v>1.4693384004145793E-2</v>
      </c>
    </row>
    <row r="127" spans="1:25">
      <c r="A127" s="26" t="s">
        <v>46</v>
      </c>
      <c r="B127" s="5">
        <v>47</v>
      </c>
      <c r="C127" s="8"/>
      <c r="D127" s="5">
        <v>54</v>
      </c>
      <c r="E127" s="8"/>
      <c r="F127" s="5">
        <v>163</v>
      </c>
      <c r="G127" s="8"/>
      <c r="H127" s="5">
        <v>447</v>
      </c>
      <c r="I127" s="8">
        <f t="shared" ref="I127" si="152">H127/H$10</f>
        <v>1.0447586771064625E-2</v>
      </c>
      <c r="J127" s="5">
        <v>431</v>
      </c>
      <c r="K127" s="8"/>
      <c r="L127" s="5">
        <v>19</v>
      </c>
      <c r="M127" s="8"/>
      <c r="N127" s="5">
        <v>13</v>
      </c>
      <c r="O127" s="8"/>
      <c r="P127" s="5">
        <v>25</v>
      </c>
      <c r="Q127" s="8"/>
      <c r="R127" s="5">
        <v>114</v>
      </c>
      <c r="S127" s="8"/>
      <c r="T127" s="5">
        <v>382</v>
      </c>
      <c r="U127" s="8"/>
      <c r="V127" s="5">
        <v>40</v>
      </c>
      <c r="W127" s="8"/>
      <c r="X127" s="5">
        <f t="shared" si="128"/>
        <v>1735</v>
      </c>
      <c r="Y127" s="8"/>
    </row>
    <row r="128" spans="1:25">
      <c r="A128" s="26" t="s">
        <v>51</v>
      </c>
      <c r="B128" s="5">
        <v>33</v>
      </c>
      <c r="C128" s="8"/>
      <c r="D128" s="5">
        <v>47</v>
      </c>
      <c r="E128" s="8"/>
      <c r="F128" s="5">
        <v>50</v>
      </c>
      <c r="G128" s="8"/>
      <c r="H128" s="5">
        <v>105</v>
      </c>
      <c r="I128" s="8"/>
      <c r="J128" s="5">
        <v>598</v>
      </c>
      <c r="K128" s="8"/>
      <c r="L128" s="5">
        <v>16</v>
      </c>
      <c r="M128" s="8"/>
      <c r="N128" s="5">
        <v>11</v>
      </c>
      <c r="O128" s="8"/>
      <c r="P128" s="5">
        <v>23</v>
      </c>
      <c r="Q128" s="8"/>
      <c r="R128" s="5">
        <v>940</v>
      </c>
      <c r="S128" s="8">
        <f t="shared" ref="S128" si="153">R128/R$10</f>
        <v>2.230553841773053E-2</v>
      </c>
      <c r="T128" s="5">
        <v>36</v>
      </c>
      <c r="U128" s="8"/>
      <c r="V128" s="5">
        <v>22</v>
      </c>
      <c r="W128" s="8"/>
      <c r="X128" s="5">
        <f t="shared" si="128"/>
        <v>1881</v>
      </c>
      <c r="Y128" s="8"/>
    </row>
    <row r="129" spans="1:25">
      <c r="A129" s="26" t="s">
        <v>77</v>
      </c>
      <c r="B129" s="5">
        <v>5</v>
      </c>
      <c r="C129" s="8"/>
      <c r="D129" s="5">
        <v>5</v>
      </c>
      <c r="E129" s="8"/>
      <c r="F129" s="5">
        <v>16</v>
      </c>
      <c r="G129" s="8"/>
      <c r="H129" s="5">
        <v>25</v>
      </c>
      <c r="I129" s="8"/>
      <c r="J129" s="5">
        <v>28</v>
      </c>
      <c r="K129" s="8"/>
      <c r="L129" s="5">
        <v>4</v>
      </c>
      <c r="M129" s="8"/>
      <c r="N129" s="5">
        <v>1</v>
      </c>
      <c r="O129" s="8"/>
      <c r="P129" s="5">
        <v>2</v>
      </c>
      <c r="Q129" s="8"/>
      <c r="R129" s="5">
        <v>16</v>
      </c>
      <c r="S129" s="8"/>
      <c r="T129" s="5">
        <v>11</v>
      </c>
      <c r="U129" s="8"/>
      <c r="V129" s="5">
        <v>2</v>
      </c>
      <c r="W129" s="8"/>
      <c r="X129" s="5">
        <f t="shared" si="128"/>
        <v>115</v>
      </c>
      <c r="Y129" s="8"/>
    </row>
    <row r="130" spans="1:25">
      <c r="A130" s="29" t="s">
        <v>124</v>
      </c>
      <c r="B130" s="9">
        <f>SUM(B123:B129)</f>
        <v>312</v>
      </c>
      <c r="C130" s="10"/>
      <c r="D130" s="9">
        <f t="shared" ref="D130:V130" si="154">SUM(D123:D129)</f>
        <v>341</v>
      </c>
      <c r="E130" s="10"/>
      <c r="F130" s="9">
        <f t="shared" si="154"/>
        <v>599</v>
      </c>
      <c r="G130" s="10"/>
      <c r="H130" s="9">
        <f t="shared" si="154"/>
        <v>1508</v>
      </c>
      <c r="I130" s="10">
        <f t="shared" ref="I130:K130" si="155">H130/H$10</f>
        <v>3.5245997429005492E-2</v>
      </c>
      <c r="J130" s="9">
        <f t="shared" si="154"/>
        <v>5864</v>
      </c>
      <c r="K130" s="10">
        <f t="shared" si="155"/>
        <v>8.1766969713871387E-2</v>
      </c>
      <c r="L130" s="9">
        <f t="shared" si="154"/>
        <v>184</v>
      </c>
      <c r="M130" s="10"/>
      <c r="N130" s="9">
        <f t="shared" si="154"/>
        <v>135</v>
      </c>
      <c r="O130" s="10"/>
      <c r="P130" s="9">
        <f t="shared" si="154"/>
        <v>190</v>
      </c>
      <c r="Q130" s="10"/>
      <c r="R130" s="9">
        <f t="shared" si="154"/>
        <v>2611</v>
      </c>
      <c r="S130" s="10">
        <f t="shared" ref="S130" si="156">R130/R$10</f>
        <v>6.1957192349674908E-2</v>
      </c>
      <c r="T130" s="9">
        <f t="shared" si="154"/>
        <v>1150</v>
      </c>
      <c r="U130" s="10">
        <f t="shared" ref="U130" si="157">T130/T$10</f>
        <v>1.9243641231593039E-2</v>
      </c>
      <c r="V130" s="9">
        <f t="shared" si="154"/>
        <v>225</v>
      </c>
      <c r="W130" s="10"/>
      <c r="X130" s="9">
        <f t="shared" si="128"/>
        <v>13119</v>
      </c>
      <c r="Y130" s="10">
        <f t="shared" ref="Y130" si="158">X130/X$10</f>
        <v>2.2661945068232856E-2</v>
      </c>
    </row>
    <row r="131" spans="1:25">
      <c r="A131" s="30"/>
      <c r="B131" s="12"/>
      <c r="C131" s="8"/>
      <c r="D131" s="12"/>
      <c r="E131" s="8"/>
      <c r="F131" s="12"/>
      <c r="G131" s="8"/>
      <c r="H131" s="12"/>
      <c r="I131" s="8"/>
      <c r="J131" s="12"/>
      <c r="K131" s="8"/>
      <c r="L131" s="12"/>
      <c r="M131" s="8"/>
      <c r="N131" s="12"/>
      <c r="O131" s="8"/>
      <c r="P131" s="12"/>
      <c r="Q131" s="8"/>
      <c r="R131" s="12"/>
      <c r="S131" s="8"/>
      <c r="T131" s="12"/>
      <c r="U131" s="8"/>
      <c r="V131" s="12"/>
      <c r="W131" s="8"/>
      <c r="X131" s="12"/>
      <c r="Y131" s="8"/>
    </row>
    <row r="132" spans="1:25">
      <c r="A132" s="26" t="s">
        <v>15</v>
      </c>
      <c r="B132" s="5">
        <v>8</v>
      </c>
      <c r="C132" s="8"/>
      <c r="D132" s="5">
        <v>10</v>
      </c>
      <c r="E132" s="8"/>
      <c r="F132" s="5">
        <v>16</v>
      </c>
      <c r="G132" s="8"/>
      <c r="H132" s="5">
        <v>7</v>
      </c>
      <c r="I132" s="8"/>
      <c r="J132" s="5">
        <v>16</v>
      </c>
      <c r="K132" s="8"/>
      <c r="L132" s="5">
        <v>7</v>
      </c>
      <c r="M132" s="8"/>
      <c r="N132" s="5">
        <v>11</v>
      </c>
      <c r="O132" s="8"/>
      <c r="P132" s="5">
        <v>8</v>
      </c>
      <c r="Q132" s="8"/>
      <c r="R132" s="5">
        <v>15</v>
      </c>
      <c r="S132" s="8"/>
      <c r="T132" s="5">
        <v>8</v>
      </c>
      <c r="U132" s="8"/>
      <c r="V132" s="5">
        <v>6</v>
      </c>
      <c r="W132" s="8"/>
      <c r="X132" s="5">
        <f t="shared" si="128"/>
        <v>112</v>
      </c>
      <c r="Y132" s="8"/>
    </row>
    <row r="133" spans="1:25">
      <c r="A133" s="26" t="s">
        <v>16</v>
      </c>
      <c r="B133" s="5">
        <v>66</v>
      </c>
      <c r="C133" s="8"/>
      <c r="D133" s="5">
        <v>33</v>
      </c>
      <c r="E133" s="8"/>
      <c r="F133" s="5">
        <v>65</v>
      </c>
      <c r="G133" s="8"/>
      <c r="H133" s="5">
        <v>35</v>
      </c>
      <c r="I133" s="8"/>
      <c r="J133" s="5">
        <v>101</v>
      </c>
      <c r="K133" s="8"/>
      <c r="L133" s="5">
        <v>54</v>
      </c>
      <c r="M133" s="8"/>
      <c r="N133" s="5">
        <v>47</v>
      </c>
      <c r="O133" s="8"/>
      <c r="P133" s="5">
        <v>42</v>
      </c>
      <c r="Q133" s="8"/>
      <c r="R133" s="5">
        <v>39</v>
      </c>
      <c r="S133" s="8"/>
      <c r="T133" s="5">
        <v>55</v>
      </c>
      <c r="U133" s="8"/>
      <c r="V133" s="5">
        <v>55</v>
      </c>
      <c r="W133" s="8"/>
      <c r="X133" s="5">
        <f t="shared" si="128"/>
        <v>592</v>
      </c>
      <c r="Y133" s="8"/>
    </row>
    <row r="134" spans="1:25">
      <c r="A134" s="26" t="s">
        <v>22</v>
      </c>
      <c r="B134" s="5">
        <v>39</v>
      </c>
      <c r="C134" s="8"/>
      <c r="D134" s="5">
        <v>16</v>
      </c>
      <c r="E134" s="8"/>
      <c r="F134" s="5">
        <v>32</v>
      </c>
      <c r="G134" s="8"/>
      <c r="H134" s="5">
        <v>20</v>
      </c>
      <c r="I134" s="8"/>
      <c r="J134" s="5">
        <v>60</v>
      </c>
      <c r="K134" s="8"/>
      <c r="L134" s="5">
        <v>35</v>
      </c>
      <c r="M134" s="8"/>
      <c r="N134" s="5">
        <v>39</v>
      </c>
      <c r="O134" s="8"/>
      <c r="P134" s="5">
        <v>35</v>
      </c>
      <c r="Q134" s="8"/>
      <c r="R134" s="5">
        <v>35</v>
      </c>
      <c r="S134" s="8"/>
      <c r="T134" s="5">
        <v>29</v>
      </c>
      <c r="U134" s="8"/>
      <c r="V134" s="5">
        <v>27</v>
      </c>
      <c r="W134" s="8"/>
      <c r="X134" s="5">
        <f t="shared" si="128"/>
        <v>367</v>
      </c>
      <c r="Y134" s="8"/>
    </row>
    <row r="135" spans="1:25">
      <c r="A135" s="26" t="s">
        <v>14</v>
      </c>
      <c r="B135" s="5">
        <v>40</v>
      </c>
      <c r="C135" s="8"/>
      <c r="D135" s="5">
        <v>26</v>
      </c>
      <c r="E135" s="8"/>
      <c r="F135" s="5">
        <v>41</v>
      </c>
      <c r="G135" s="8"/>
      <c r="H135" s="5">
        <v>34</v>
      </c>
      <c r="I135" s="8"/>
      <c r="J135" s="5">
        <v>39</v>
      </c>
      <c r="K135" s="8"/>
      <c r="L135" s="5">
        <v>43</v>
      </c>
      <c r="M135" s="8"/>
      <c r="N135" s="5">
        <v>54</v>
      </c>
      <c r="O135" s="8"/>
      <c r="P135" s="5">
        <v>46</v>
      </c>
      <c r="Q135" s="8"/>
      <c r="R135" s="5">
        <v>34</v>
      </c>
      <c r="S135" s="8"/>
      <c r="T135" s="5">
        <v>42</v>
      </c>
      <c r="U135" s="8"/>
      <c r="V135" s="5">
        <v>45</v>
      </c>
      <c r="W135" s="8"/>
      <c r="X135" s="5">
        <f t="shared" si="128"/>
        <v>444</v>
      </c>
      <c r="Y135" s="8"/>
    </row>
    <row r="136" spans="1:25">
      <c r="A136" s="26" t="s">
        <v>21</v>
      </c>
      <c r="B136" s="5">
        <v>70</v>
      </c>
      <c r="C136" s="8"/>
      <c r="D136" s="5">
        <v>49</v>
      </c>
      <c r="E136" s="8"/>
      <c r="F136" s="5">
        <v>76</v>
      </c>
      <c r="G136" s="8"/>
      <c r="H136" s="5">
        <v>37</v>
      </c>
      <c r="I136" s="8"/>
      <c r="J136" s="5">
        <v>76</v>
      </c>
      <c r="K136" s="8"/>
      <c r="L136" s="5">
        <v>60</v>
      </c>
      <c r="M136" s="8"/>
      <c r="N136" s="5">
        <v>64</v>
      </c>
      <c r="O136" s="8"/>
      <c r="P136" s="5">
        <v>55</v>
      </c>
      <c r="Q136" s="8"/>
      <c r="R136" s="5">
        <v>52</v>
      </c>
      <c r="S136" s="8"/>
      <c r="T136" s="5">
        <v>62</v>
      </c>
      <c r="U136" s="8"/>
      <c r="V136" s="5">
        <v>55</v>
      </c>
      <c r="W136" s="8"/>
      <c r="X136" s="5">
        <f t="shared" si="128"/>
        <v>656</v>
      </c>
      <c r="Y136" s="8"/>
    </row>
    <row r="137" spans="1:25">
      <c r="A137" s="26" t="s">
        <v>13</v>
      </c>
      <c r="B137" s="5">
        <v>331</v>
      </c>
      <c r="C137" s="8"/>
      <c r="D137" s="5">
        <v>166</v>
      </c>
      <c r="E137" s="8"/>
      <c r="F137" s="5">
        <v>284</v>
      </c>
      <c r="G137" s="8"/>
      <c r="H137" s="5">
        <v>166</v>
      </c>
      <c r="I137" s="8"/>
      <c r="J137" s="5">
        <v>366</v>
      </c>
      <c r="K137" s="8"/>
      <c r="L137" s="5">
        <v>267</v>
      </c>
      <c r="M137" s="8"/>
      <c r="N137" s="5">
        <v>328</v>
      </c>
      <c r="O137" s="8"/>
      <c r="P137" s="5">
        <v>222</v>
      </c>
      <c r="Q137" s="8"/>
      <c r="R137" s="5">
        <v>235</v>
      </c>
      <c r="S137" s="8"/>
      <c r="T137" s="5">
        <v>184</v>
      </c>
      <c r="U137" s="8"/>
      <c r="V137" s="5">
        <v>230</v>
      </c>
      <c r="W137" s="8"/>
      <c r="X137" s="5">
        <f t="shared" si="128"/>
        <v>2779</v>
      </c>
      <c r="Y137" s="8"/>
    </row>
    <row r="138" spans="1:25">
      <c r="A138" s="26" t="s">
        <v>19</v>
      </c>
      <c r="B138" s="5">
        <v>151</v>
      </c>
      <c r="C138" s="8"/>
      <c r="D138" s="5">
        <v>79</v>
      </c>
      <c r="E138" s="8"/>
      <c r="F138" s="5">
        <v>228</v>
      </c>
      <c r="G138" s="8"/>
      <c r="H138" s="5">
        <v>66</v>
      </c>
      <c r="I138" s="8"/>
      <c r="J138" s="5">
        <v>107</v>
      </c>
      <c r="K138" s="8"/>
      <c r="L138" s="5">
        <v>119</v>
      </c>
      <c r="M138" s="8"/>
      <c r="N138" s="5">
        <v>108</v>
      </c>
      <c r="O138" s="8"/>
      <c r="P138" s="5">
        <v>164</v>
      </c>
      <c r="Q138" s="8"/>
      <c r="R138" s="5">
        <v>96</v>
      </c>
      <c r="S138" s="8"/>
      <c r="T138" s="5">
        <v>175</v>
      </c>
      <c r="U138" s="8"/>
      <c r="V138" s="5">
        <v>93</v>
      </c>
      <c r="W138" s="8"/>
      <c r="X138" s="5">
        <f t="shared" si="128"/>
        <v>1386</v>
      </c>
      <c r="Y138" s="8"/>
    </row>
    <row r="139" spans="1:25">
      <c r="A139" s="26" t="s">
        <v>18</v>
      </c>
      <c r="B139" s="5">
        <v>24</v>
      </c>
      <c r="C139" s="8"/>
      <c r="D139" s="5">
        <v>19</v>
      </c>
      <c r="E139" s="8"/>
      <c r="F139" s="5">
        <v>33</v>
      </c>
      <c r="G139" s="8"/>
      <c r="H139" s="5">
        <v>15</v>
      </c>
      <c r="I139" s="8"/>
      <c r="J139" s="5">
        <v>35</v>
      </c>
      <c r="K139" s="8"/>
      <c r="L139" s="5">
        <v>24</v>
      </c>
      <c r="M139" s="8"/>
      <c r="N139" s="5">
        <v>28</v>
      </c>
      <c r="O139" s="8"/>
      <c r="P139" s="5">
        <v>16</v>
      </c>
      <c r="Q139" s="8"/>
      <c r="R139" s="5">
        <v>21</v>
      </c>
      <c r="S139" s="8"/>
      <c r="T139" s="5">
        <v>25</v>
      </c>
      <c r="U139" s="8"/>
      <c r="V139" s="5">
        <v>29</v>
      </c>
      <c r="W139" s="8"/>
      <c r="X139" s="5">
        <f t="shared" ref="X139:X143" si="159">B139+D139+F139+H139+J139+L139+P139+N139+R139+T139+V139</f>
        <v>269</v>
      </c>
      <c r="Y139" s="8"/>
    </row>
    <row r="140" spans="1:25">
      <c r="A140" s="26" t="s">
        <v>20</v>
      </c>
      <c r="B140" s="5">
        <v>14</v>
      </c>
      <c r="C140" s="8"/>
      <c r="D140" s="5">
        <v>11</v>
      </c>
      <c r="E140" s="8"/>
      <c r="F140" s="5">
        <v>23</v>
      </c>
      <c r="G140" s="8"/>
      <c r="H140" s="5">
        <v>15</v>
      </c>
      <c r="I140" s="8"/>
      <c r="J140" s="5">
        <v>23</v>
      </c>
      <c r="K140" s="8"/>
      <c r="L140" s="5">
        <v>11</v>
      </c>
      <c r="M140" s="8"/>
      <c r="N140" s="5">
        <v>18</v>
      </c>
      <c r="O140" s="8"/>
      <c r="P140" s="5">
        <v>15</v>
      </c>
      <c r="Q140" s="8"/>
      <c r="R140" s="5">
        <v>10</v>
      </c>
      <c r="S140" s="8"/>
      <c r="T140" s="5">
        <v>21</v>
      </c>
      <c r="U140" s="8"/>
      <c r="V140" s="5">
        <v>19</v>
      </c>
      <c r="W140" s="8"/>
      <c r="X140" s="5">
        <f t="shared" si="159"/>
        <v>180</v>
      </c>
      <c r="Y140" s="8"/>
    </row>
    <row r="141" spans="1:25">
      <c r="A141" s="26" t="s">
        <v>17</v>
      </c>
      <c r="B141" s="5">
        <v>4</v>
      </c>
      <c r="C141" s="8"/>
      <c r="D141" s="5">
        <v>2</v>
      </c>
      <c r="E141" s="8"/>
      <c r="F141" s="5">
        <v>2</v>
      </c>
      <c r="G141" s="8"/>
      <c r="H141" s="5">
        <v>1</v>
      </c>
      <c r="I141" s="8"/>
      <c r="J141" s="5">
        <v>5</v>
      </c>
      <c r="K141" s="8"/>
      <c r="L141" s="5">
        <v>1</v>
      </c>
      <c r="M141" s="8"/>
      <c r="N141" s="5">
        <v>3</v>
      </c>
      <c r="O141" s="8"/>
      <c r="P141" s="5">
        <v>0</v>
      </c>
      <c r="Q141" s="8"/>
      <c r="R141" s="5">
        <v>1</v>
      </c>
      <c r="S141" s="8"/>
      <c r="T141" s="5">
        <v>4</v>
      </c>
      <c r="U141" s="8"/>
      <c r="V141" s="5">
        <v>6</v>
      </c>
      <c r="W141" s="8"/>
      <c r="X141" s="5">
        <f t="shared" si="159"/>
        <v>29</v>
      </c>
      <c r="Y141" s="8"/>
    </row>
    <row r="142" spans="1:25">
      <c r="A142" s="26" t="s">
        <v>114</v>
      </c>
      <c r="B142" s="5">
        <v>179</v>
      </c>
      <c r="C142" s="8"/>
      <c r="D142" s="5">
        <v>62</v>
      </c>
      <c r="E142" s="8"/>
      <c r="F142" s="5">
        <v>142</v>
      </c>
      <c r="G142" s="8"/>
      <c r="H142" s="5">
        <v>90</v>
      </c>
      <c r="I142" s="8"/>
      <c r="J142" s="5">
        <v>120</v>
      </c>
      <c r="K142" s="8"/>
      <c r="L142" s="5">
        <v>61</v>
      </c>
      <c r="M142" s="8"/>
      <c r="N142" s="5">
        <v>50</v>
      </c>
      <c r="O142" s="8"/>
      <c r="P142" s="5">
        <v>99</v>
      </c>
      <c r="Q142" s="8"/>
      <c r="R142" s="5">
        <v>63</v>
      </c>
      <c r="S142" s="8"/>
      <c r="T142" s="5">
        <v>143</v>
      </c>
      <c r="U142" s="8"/>
      <c r="V142" s="5">
        <v>76</v>
      </c>
      <c r="W142" s="8"/>
      <c r="X142" s="5">
        <f t="shared" si="159"/>
        <v>1085</v>
      </c>
      <c r="Y142" s="8"/>
    </row>
    <row r="143" spans="1:25">
      <c r="A143" s="31" t="s">
        <v>112</v>
      </c>
      <c r="B143" s="13">
        <v>119</v>
      </c>
      <c r="C143" s="14"/>
      <c r="D143" s="13">
        <v>26</v>
      </c>
      <c r="E143" s="14"/>
      <c r="F143" s="13">
        <v>78</v>
      </c>
      <c r="G143" s="14"/>
      <c r="H143" s="13">
        <v>32</v>
      </c>
      <c r="I143" s="14"/>
      <c r="J143" s="13">
        <v>69</v>
      </c>
      <c r="K143" s="14"/>
      <c r="L143" s="13">
        <v>50</v>
      </c>
      <c r="M143" s="14"/>
      <c r="N143" s="13">
        <v>51</v>
      </c>
      <c r="O143" s="14"/>
      <c r="P143" s="13">
        <v>71</v>
      </c>
      <c r="Q143" s="14"/>
      <c r="R143" s="13">
        <v>48</v>
      </c>
      <c r="S143" s="14"/>
      <c r="T143" s="13">
        <v>90</v>
      </c>
      <c r="U143" s="14"/>
      <c r="V143" s="13">
        <v>91</v>
      </c>
      <c r="W143" s="14"/>
      <c r="X143" s="13">
        <f t="shared" si="159"/>
        <v>725</v>
      </c>
      <c r="Y143" s="14"/>
    </row>
    <row r="145" spans="1:1">
      <c r="A145" s="3" t="s">
        <v>115</v>
      </c>
    </row>
  </sheetData>
  <mergeCells count="13">
    <mergeCell ref="F9:G9"/>
    <mergeCell ref="D9:E9"/>
    <mergeCell ref="X9:Y9"/>
    <mergeCell ref="B8:V8"/>
    <mergeCell ref="B9:C9"/>
    <mergeCell ref="V9:W9"/>
    <mergeCell ref="T9:U9"/>
    <mergeCell ref="R9:S9"/>
    <mergeCell ref="P9:Q9"/>
    <mergeCell ref="N9:O9"/>
    <mergeCell ref="L9:M9"/>
    <mergeCell ref="J9:K9"/>
    <mergeCell ref="H9:I9"/>
  </mergeCells>
  <phoneticPr fontId="0" type="noConversion"/>
  <conditionalFormatting sqref="C1:C11 C144:C1048576">
    <cfRule type="cellIs" dxfId="1" priority="66" stopIfTrue="1" operator="greaterThan">
      <formula>0.05</formula>
    </cfRule>
    <cfRule type="cellIs" dxfId="0" priority="67" stopIfTrue="1" operator="greaterThan">
      <formula>0.1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Nomis - Office for National Statistics</dc:creator>
  <cp:lastModifiedBy>KathyT</cp:lastModifiedBy>
  <cp:lastPrinted>2014-07-28T13:15:13Z</cp:lastPrinted>
  <dcterms:created xsi:type="dcterms:W3CDTF">2014-07-28T11:13:03Z</dcterms:created>
  <dcterms:modified xsi:type="dcterms:W3CDTF">2014-07-30T14:59:39Z</dcterms:modified>
</cp:coreProperties>
</file>